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TUM ISYERI" sheetId="4" r:id="rId1"/>
    <sheet name="kriter" sheetId="8" r:id="rId2"/>
  </sheets>
  <definedNames>
    <definedName name="_xlnm.Print_Area" localSheetId="0">'TUM ISYERI'!$B$2:$C$115</definedName>
    <definedName name="_xlnm.Print_Titles" localSheetId="0">'TUM ISYERI'!$1:$1</definedName>
  </definedNames>
  <calcPr calcId="125725"/>
</workbook>
</file>

<file path=xl/calcChain.xml><?xml version="1.0" encoding="utf-8"?>
<calcChain xmlns="http://schemas.openxmlformats.org/spreadsheetml/2006/main">
  <c r="H152" i="4"/>
  <c r="I152" s="1"/>
  <c r="H165" l="1"/>
  <c r="I165" s="1"/>
  <c r="H164"/>
  <c r="I164" s="1"/>
  <c r="H162"/>
  <c r="I162" s="1"/>
  <c r="H161"/>
  <c r="I161" s="1"/>
  <c r="H160"/>
  <c r="I160" s="1"/>
  <c r="H159"/>
  <c r="I159" s="1"/>
  <c r="H158"/>
  <c r="I158" s="1"/>
  <c r="H157"/>
  <c r="I157" s="1"/>
  <c r="H156"/>
  <c r="I156" s="1"/>
  <c r="H155"/>
  <c r="I155" s="1"/>
  <c r="H154"/>
  <c r="I154" s="1"/>
  <c r="H153"/>
  <c r="I153"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26" l="1"/>
  <c r="I126" s="1"/>
  <c r="H127"/>
  <c r="I127" s="1"/>
  <c r="H128"/>
  <c r="I128" s="1"/>
  <c r="H129"/>
  <c r="I129" s="1"/>
  <c r="H130"/>
  <c r="I130" s="1"/>
  <c r="H131"/>
  <c r="I131" s="1"/>
  <c r="H132"/>
  <c r="I132" s="1"/>
  <c r="H133"/>
  <c r="I133" s="1"/>
  <c r="H134"/>
  <c r="I134" s="1"/>
  <c r="H135"/>
  <c r="I135" s="1"/>
  <c r="H124"/>
  <c r="I124" s="1"/>
  <c r="H125" l="1"/>
  <c r="I125" s="1"/>
  <c r="H123"/>
  <c r="I123" s="1"/>
  <c r="H119" l="1"/>
  <c r="I119" s="1"/>
  <c r="H118"/>
  <c r="I118" s="1"/>
  <c r="H120"/>
  <c r="I120" s="1"/>
  <c r="H116"/>
  <c r="I116" s="1"/>
  <c r="H117"/>
  <c r="I117" s="1"/>
  <c r="H114"/>
  <c r="I114" s="1"/>
  <c r="H115"/>
  <c r="I115" s="1"/>
  <c r="H122" l="1"/>
  <c r="I122" s="1"/>
  <c r="H121"/>
  <c r="I121" s="1"/>
  <c r="H93" l="1"/>
  <c r="I93" s="1"/>
  <c r="H97" l="1"/>
  <c r="I97" s="1"/>
  <c r="H88"/>
  <c r="I88" s="1"/>
  <c r="H101" l="1"/>
  <c r="I101" s="1"/>
  <c r="H100"/>
  <c r="I100" s="1"/>
  <c r="H99"/>
  <c r="I99" s="1"/>
  <c r="H77" l="1"/>
  <c r="I77" s="1"/>
  <c r="H75"/>
  <c r="I75" s="1"/>
  <c r="H48"/>
  <c r="I48" s="1"/>
  <c r="H49"/>
  <c r="I49" s="1"/>
  <c r="H55"/>
  <c r="I55" s="1"/>
  <c r="H54"/>
  <c r="I54" s="1"/>
  <c r="H31"/>
  <c r="I31" s="1"/>
  <c r="H30" l="1"/>
  <c r="I30" s="1"/>
  <c r="H36" l="1"/>
  <c r="I36" s="1"/>
  <c r="H35"/>
  <c r="I35" s="1"/>
  <c r="H60" l="1"/>
  <c r="I60" s="1"/>
  <c r="H2" l="1"/>
  <c r="K11"/>
  <c r="H25" l="1"/>
  <c r="I25" s="1"/>
  <c r="R25"/>
  <c r="H8" l="1"/>
  <c r="I8" s="1"/>
  <c r="H3" l="1"/>
  <c r="I3" s="1"/>
  <c r="H4"/>
  <c r="I4" s="1"/>
  <c r="H5"/>
  <c r="I5" s="1"/>
  <c r="H6"/>
  <c r="I6" s="1"/>
  <c r="H7"/>
  <c r="I7" s="1"/>
  <c r="H9"/>
  <c r="I9" s="1"/>
  <c r="H10"/>
  <c r="I10" s="1"/>
  <c r="H11"/>
  <c r="I11" s="1"/>
  <c r="H12"/>
  <c r="I12" s="1"/>
  <c r="H13"/>
  <c r="I13" s="1"/>
  <c r="H14"/>
  <c r="I14" s="1"/>
  <c r="H15"/>
  <c r="I15" s="1"/>
  <c r="H16"/>
  <c r="I16" s="1"/>
  <c r="H17"/>
  <c r="I17" s="1"/>
  <c r="H18"/>
  <c r="I18" s="1"/>
  <c r="H19"/>
  <c r="I19" s="1"/>
  <c r="H20"/>
  <c r="I20" s="1"/>
  <c r="H21"/>
  <c r="I21" s="1"/>
  <c r="H22"/>
  <c r="I22" s="1"/>
  <c r="H23"/>
  <c r="I23" s="1"/>
  <c r="H24"/>
  <c r="I24" s="1"/>
  <c r="H26"/>
  <c r="I26" s="1"/>
  <c r="H27"/>
  <c r="I27" s="1"/>
  <c r="H28"/>
  <c r="I28" s="1"/>
  <c r="H29"/>
  <c r="I29" s="1"/>
  <c r="H32"/>
  <c r="I32" s="1"/>
  <c r="H33"/>
  <c r="I33" s="1"/>
  <c r="H34"/>
  <c r="I34" s="1"/>
  <c r="H37"/>
  <c r="I37" s="1"/>
  <c r="H38"/>
  <c r="I38" s="1"/>
  <c r="H39"/>
  <c r="I39" s="1"/>
  <c r="H40"/>
  <c r="I40" s="1"/>
  <c r="H41"/>
  <c r="I41" s="1"/>
  <c r="H42"/>
  <c r="I42" s="1"/>
  <c r="H43"/>
  <c r="I43" s="1"/>
  <c r="H44"/>
  <c r="I44" s="1"/>
  <c r="H45"/>
  <c r="I45" s="1"/>
  <c r="H46"/>
  <c r="I46" s="1"/>
  <c r="H47"/>
  <c r="I47" s="1"/>
  <c r="H50"/>
  <c r="I50" s="1"/>
  <c r="H51"/>
  <c r="I51" s="1"/>
  <c r="H52"/>
  <c r="I52" s="1"/>
  <c r="H53"/>
  <c r="I53" s="1"/>
  <c r="H56"/>
  <c r="I56" s="1"/>
  <c r="H57"/>
  <c r="I57" s="1"/>
  <c r="H58"/>
  <c r="I58" s="1"/>
  <c r="H59"/>
  <c r="I59" s="1"/>
  <c r="H61"/>
  <c r="I61" s="1"/>
  <c r="H62"/>
  <c r="I62" s="1"/>
  <c r="H63"/>
  <c r="I63" s="1"/>
  <c r="H64"/>
  <c r="I64" s="1"/>
  <c r="H65"/>
  <c r="I65" s="1"/>
  <c r="H66"/>
  <c r="I66" s="1"/>
  <c r="H67"/>
  <c r="I67" s="1"/>
  <c r="H68"/>
  <c r="I68" s="1"/>
  <c r="H69"/>
  <c r="I69" s="1"/>
  <c r="H70"/>
  <c r="I70" s="1"/>
  <c r="H71"/>
  <c r="I71" s="1"/>
  <c r="H76"/>
  <c r="I76" s="1"/>
  <c r="H78"/>
  <c r="I78" s="1"/>
  <c r="H79"/>
  <c r="I79" s="1"/>
  <c r="H80"/>
  <c r="I80" s="1"/>
  <c r="H81"/>
  <c r="I81" s="1"/>
  <c r="H82"/>
  <c r="I82" s="1"/>
  <c r="H72"/>
  <c r="I72" s="1"/>
  <c r="H73"/>
  <c r="I73" s="1"/>
  <c r="H74"/>
  <c r="I74" s="1"/>
  <c r="H83"/>
  <c r="I83" s="1"/>
  <c r="H84"/>
  <c r="I84" s="1"/>
  <c r="H85"/>
  <c r="I85" s="1"/>
  <c r="H86"/>
  <c r="I86" s="1"/>
  <c r="H87"/>
  <c r="I87" s="1"/>
  <c r="H89"/>
  <c r="I89" s="1"/>
  <c r="H90"/>
  <c r="I90" s="1"/>
  <c r="H91"/>
  <c r="I91" s="1"/>
  <c r="H92"/>
  <c r="I92" s="1"/>
  <c r="H94"/>
  <c r="I94" s="1"/>
  <c r="H95"/>
  <c r="I95" s="1"/>
  <c r="H96"/>
  <c r="I96" s="1"/>
  <c r="H98"/>
  <c r="I98" s="1"/>
  <c r="H102"/>
  <c r="I102" s="1"/>
  <c r="H103"/>
  <c r="I103" s="1"/>
  <c r="H104"/>
  <c r="I104" s="1"/>
  <c r="H105"/>
  <c r="I105" s="1"/>
  <c r="H106"/>
  <c r="I106" s="1"/>
  <c r="H107"/>
  <c r="I107" s="1"/>
  <c r="H108"/>
  <c r="I108" s="1"/>
  <c r="H109"/>
  <c r="I109" s="1"/>
  <c r="H110"/>
  <c r="I110" s="1"/>
  <c r="H111"/>
  <c r="I111" s="1"/>
  <c r="H112"/>
  <c r="I112" s="1"/>
  <c r="H113"/>
  <c r="I113" s="1"/>
  <c r="R3" l="1"/>
  <c r="R4"/>
  <c r="R5"/>
  <c r="R6"/>
  <c r="R7"/>
  <c r="R9"/>
  <c r="R10"/>
  <c r="R11"/>
  <c r="R12"/>
  <c r="R13"/>
  <c r="R14"/>
  <c r="R15"/>
  <c r="R16"/>
  <c r="R17"/>
  <c r="R18"/>
  <c r="R19"/>
  <c r="R20"/>
  <c r="R21"/>
  <c r="R22"/>
  <c r="R23"/>
  <c r="R24"/>
  <c r="R26"/>
  <c r="R27"/>
  <c r="R28"/>
  <c r="R29"/>
  <c r="R31"/>
  <c r="R32"/>
  <c r="R33"/>
  <c r="R34"/>
  <c r="R37"/>
  <c r="R38"/>
  <c r="R39"/>
  <c r="R40"/>
  <c r="R41"/>
  <c r="R42"/>
  <c r="R43"/>
  <c r="R44"/>
  <c r="R45"/>
  <c r="R46"/>
  <c r="R47"/>
  <c r="R50"/>
  <c r="R51"/>
  <c r="R52"/>
  <c r="R53"/>
  <c r="R56"/>
  <c r="R57"/>
  <c r="R58"/>
  <c r="R59"/>
  <c r="R61"/>
  <c r="R62"/>
  <c r="R63"/>
  <c r="R64"/>
  <c r="R65"/>
  <c r="R66"/>
  <c r="R67"/>
  <c r="R68"/>
  <c r="R69"/>
  <c r="R70"/>
  <c r="R71"/>
  <c r="R76"/>
  <c r="R78"/>
  <c r="R79"/>
  <c r="R80"/>
  <c r="R81"/>
  <c r="R82"/>
  <c r="R72"/>
  <c r="R73"/>
  <c r="R74"/>
  <c r="R83"/>
  <c r="R84"/>
  <c r="R85"/>
  <c r="R86"/>
  <c r="R87"/>
  <c r="R89"/>
  <c r="R90"/>
  <c r="R91"/>
  <c r="R92"/>
  <c r="R94"/>
  <c r="R95"/>
  <c r="R96"/>
  <c r="R98"/>
  <c r="R102"/>
  <c r="R103"/>
  <c r="R104"/>
  <c r="R105"/>
  <c r="R106"/>
  <c r="R107"/>
  <c r="R108"/>
  <c r="R109"/>
  <c r="R110"/>
  <c r="R111"/>
  <c r="R112"/>
  <c r="R113"/>
  <c r="R114"/>
  <c r="R115"/>
  <c r="R2"/>
  <c r="I2" l="1"/>
</calcChain>
</file>

<file path=xl/sharedStrings.xml><?xml version="1.0" encoding="utf-8"?>
<sst xmlns="http://schemas.openxmlformats.org/spreadsheetml/2006/main" count="789" uniqueCount="581">
  <si>
    <t>SIRA NO</t>
  </si>
  <si>
    <t>FOTOGRAF</t>
  </si>
  <si>
    <t>OLASILIK</t>
  </si>
  <si>
    <t>ŞİDDET</t>
  </si>
  <si>
    <t>RİSKİN DÜZEYİ
 O*Ş</t>
  </si>
  <si>
    <t>AÇIKLAMA</t>
  </si>
  <si>
    <t>TAMAMLAMA TARİHİ</t>
  </si>
  <si>
    <t>SORUMLULUK</t>
  </si>
  <si>
    <t>YENİ RİSKİN DÜZEYİ
 O*Ş</t>
  </si>
  <si>
    <t>FOTOGRAF/AÇIKLAMA</t>
  </si>
  <si>
    <t>Çok sıklıkla (her gün), normal çalışma şartlarında</t>
  </si>
  <si>
    <t>Anlamsız</t>
  </si>
  <si>
    <t>KONTROL TEDBİRLERİ VE
 ALINMASI GEREKEN ÖNLEMLER</t>
  </si>
  <si>
    <t>İLGİLİ MEVZUAT</t>
  </si>
  <si>
    <t>TERMİN TARİHİ</t>
  </si>
  <si>
    <t>ETKİLENEN KİŞİLER</t>
  </si>
  <si>
    <t xml:space="preserve">Çoğu Durumda kuvvetle olması beklenir. (Haftada bir, Her gün) </t>
  </si>
  <si>
    <t>Çoğu Durumda muhtemel olacaktır. (Ayda bir)</t>
  </si>
  <si>
    <t>Bazen olabileceği beklenmektedir.(Yılda birkaç kez)</t>
  </si>
  <si>
    <t>Zayıf bir ihtimalle olabileceği beklenir.(Yılda bir kez)</t>
  </si>
  <si>
    <t>DÜŞÜK</t>
  </si>
  <si>
    <t>ÇOK DÜŞÜK</t>
  </si>
  <si>
    <t xml:space="preserve">ÇOK YÜKSEK   </t>
  </si>
  <si>
    <t xml:space="preserve">YÜKSEK        </t>
  </si>
  <si>
    <t xml:space="preserve">ORTA              </t>
  </si>
  <si>
    <t>ÇOK HAFİF</t>
  </si>
  <si>
    <t xml:space="preserve">HAFİF    </t>
  </si>
  <si>
    <t xml:space="preserve">ORTA    </t>
  </si>
  <si>
    <t xml:space="preserve">CİDDİ    </t>
  </si>
  <si>
    <t>ÇOK CİDDİ</t>
  </si>
  <si>
    <t>Ağır yaralanma, üretim yeteneğinin kaybı, zarar verilmeksizin bulunduğu yerden uzaklaştırmayı gerektirir, yüksek düzeyde mali kayıp.</t>
  </si>
  <si>
    <t>Tıbbi müdahaleyi ve dışarıdan yardımla bulunduğu yerden uzaklaştırmayı gerektirir, yüksek düzeyde mali kayıp.</t>
  </si>
  <si>
    <t>Yaralanma yok, düşük mali kayıp.</t>
  </si>
  <si>
    <t>Ölüm bulunduğu yerden uzaklaştırılmayı gerektirir, çok yüksek düzeyde mali kayıp.</t>
  </si>
  <si>
    <t>Tablo 3 Risklerin Ağırlık Oranları</t>
  </si>
  <si>
    <t>SONUÇ</t>
  </si>
  <si>
    <t>ÇOK
 DÜŞÜK</t>
  </si>
  <si>
    <t>ORTA</t>
  </si>
  <si>
    <t>YÜKSEK</t>
  </si>
  <si>
    <t>ÇOK
YÜKSEK</t>
  </si>
  <si>
    <t>ÇOK
HAFİF</t>
  </si>
  <si>
    <t>HAFİF</t>
  </si>
  <si>
    <t>CİDDİ</t>
  </si>
  <si>
    <t>ÇOK
CİDDİ</t>
  </si>
  <si>
    <t>(Ç.D)
1</t>
  </si>
  <si>
    <t>(D)
2</t>
  </si>
  <si>
    <t>(D)
3</t>
  </si>
  <si>
    <t>(D)
4</t>
  </si>
  <si>
    <t>(D)
5</t>
  </si>
  <si>
    <t>(O)
2</t>
  </si>
  <si>
    <t>(D)
6</t>
  </si>
  <si>
    <t>(O)
8</t>
  </si>
  <si>
    <t>(O)
10</t>
  </si>
  <si>
    <t>(O)
9</t>
  </si>
  <si>
    <t>(O)
12</t>
  </si>
  <si>
    <t>(Y)
15</t>
  </si>
  <si>
    <t>(Y)
16</t>
  </si>
  <si>
    <t>(Y)
20</t>
  </si>
  <si>
    <t>(Ç.Y)
25</t>
  </si>
  <si>
    <t>Tablo 4 Risklerin Kabul Edilebilirliği</t>
  </si>
  <si>
    <t>RİSK SEVİYESİ</t>
  </si>
  <si>
    <t>KABUL</t>
  </si>
  <si>
    <t>EYLEM</t>
  </si>
  <si>
    <t>KABUL
EDİLEMEZ</t>
  </si>
  <si>
    <t>Bu risklerle ilgili derhal çalışma yapılmalıdır. Belirlenen risk kabul edilebilir bir seviyeye düşürülünceye kadar iş başlatılamaz veya devam eden bir faaliyet varsa derhal durdurulur. Gerçekleştirilen faaliyetlere rağmen risk düşürmek mümkün olmuyorsa, faaliyet engellenir.</t>
  </si>
  <si>
    <t>DİKKATE DEĞER RİSK</t>
  </si>
  <si>
    <t>KABUL EDİLEBİLİR RİSK</t>
  </si>
  <si>
    <t>Bu risklere mümkün olduğu kadar çabuk müdahale edilir. Müdahale sonucuna göre faaliyetin devamına karar verilir.</t>
  </si>
  <si>
    <t>Acil önlem gerektirmeyebilir. Belirlenen riskleri azaltmak için ilave kontrol proseslerine ihtiyaç yoktur. Ancak mevcut kontrollerin sürdürüldüğü ve bu kontrollerin devamlılığının sağlandığı izlenmektedir.</t>
  </si>
  <si>
    <t>1,2,3,4,5,6</t>
  </si>
  <si>
    <t>8,9,10,12</t>
  </si>
  <si>
    <t>15,16,20,25</t>
  </si>
  <si>
    <t>Tablo 1. Belirli bir Tehlike Olayının Meydana Gelme Olasılığı</t>
  </si>
  <si>
    <t>Tablo 2. Tehlike Olayının ortaya çıkardığı Zarar, Hasar ve Yaralanmanın Şiddeti</t>
  </si>
  <si>
    <t>Risklerin Ağırlık Oranları (Sonuç):</t>
  </si>
  <si>
    <t>(Ç.Y.) Çok Yüksek Risk</t>
  </si>
  <si>
    <t>Üst yönetimin dikkati zorunludur.</t>
  </si>
  <si>
    <t>(Y) Yüksek Seviye</t>
  </si>
  <si>
    <t>Aşırı Yüksek Seviye Risk</t>
  </si>
  <si>
    <t>Yönetimin sorumluluğu açıkça belirlenmelidir.</t>
  </si>
  <si>
    <t>(O) Orta Risk</t>
  </si>
  <si>
    <t>(D) Düşük Risk</t>
  </si>
  <si>
    <t>Rutin süreçler vasıtasıyla yönetilmelidir.</t>
  </si>
  <si>
    <t>(ÇD) Çok Düşük Risk</t>
  </si>
  <si>
    <r>
      <rPr>
        <u/>
        <sz val="11"/>
        <color theme="1"/>
        <rFont val="Calibri"/>
        <family val="2"/>
        <charset val="162"/>
        <scheme val="minor"/>
      </rPr>
      <t xml:space="preserve">Uyarı: </t>
    </r>
    <r>
      <rPr>
        <sz val="11"/>
        <color theme="1"/>
        <rFont val="Calibri"/>
        <family val="2"/>
        <scheme val="minor"/>
      </rPr>
      <t>Kontrol önlemlerinin uygulanması sonucu risk ağırlık oranı hala 
yüksek veya aşırı yüksek ise, yapılan iş sürdürülmemelidir.</t>
    </r>
  </si>
  <si>
    <t>ilk yardım tedavisini ve bulunduğu yerden derhal uzaklaştırmayı gerektirir, orta düzeyde mali kayıp.</t>
  </si>
  <si>
    <t>İş yerinde paratonerin olmaması</t>
  </si>
  <si>
    <t>Paratonerin periyodik kontrollerinin yapılmaması</t>
  </si>
  <si>
    <t>Yıldırımlık sisteminin(paratonerin) kontrol belgesinde paratonerin tipi, markası, kapsama alanı vb. bilgilerin belirtilmemiş olması</t>
  </si>
  <si>
    <t>Yıldırımlık sisteminin topraklama direncinin ölçülmemiş olması</t>
  </si>
  <si>
    <t>OKUL GENELİ  (YANGIN)</t>
  </si>
  <si>
    <t>OKUL GENELİ</t>
  </si>
  <si>
    <t>HİDROFOR</t>
  </si>
  <si>
    <t>Faydalınacak paratonerin periyodik kontrollerinin yılda bir kez yetkili kişilerce yapılması gereklidir.</t>
  </si>
  <si>
    <t>paratonerin kontrol belgesinde paratonerin tip markası kapsama alanı vb bilgiler belirtilmiş olmalıdır.</t>
  </si>
  <si>
    <t>yıldırımlık sisteminin topraklama direncinin ohm olarak ölçülmüş olması gerekir.</t>
  </si>
  <si>
    <t>Acil durum planı yoksa yapılmalı varsa güncel tutulmalıdır.</t>
  </si>
  <si>
    <t>Ekiplerin güncellenmesi ve kişilere görevlerinin bildirilmesi gerekir.</t>
  </si>
  <si>
    <t>Acil çıkış yolları ve kapıları doğrudan dışarıya veya güvenli bir alana açılmalıdır.</t>
  </si>
  <si>
    <t>Acil çıkış kapılarının dışarı doğru açılması ve önlerinde hiçbir engel olmaması sağlanmalıdır.</t>
  </si>
  <si>
    <t>Acil bir durumda kapılara yığılmayı engellemek için hangi sınıfların hangi çıkışları kullanacağı hakkında planlama ve bilgilendirme yapılmalıdır.</t>
  </si>
  <si>
    <t>Vaziyet planı üzerine acil toplanma alanı, acil çıkış kapıları, yangın ekipmanları işlenerek herkesin kolayca görebileceği şekilde katlara asılmalıdır.</t>
  </si>
  <si>
    <t>Aydınlatılması gereken acil çıkış yolları ve kapılarında elektrik kesilmesi halinde yeterli aydınlatmayı sağlayacak yedek aydınlatma sistemi bulunmalıdır.</t>
  </si>
  <si>
    <t>Acil durum aydınlatma sistemi kurulduktan sonra periyodik kontrolleri düzenli olarak yapılmalıdır.</t>
  </si>
  <si>
    <t>Acil durumlarda aranacak telefon(polis,itfaiye,ambulans vb) ve kişilerin listesi katların görünür yerlerine asılacaktır.</t>
  </si>
  <si>
    <t>Yangın söndürme ekipmanı ve bulunduğu yerler Güvenlik Sağlık İşeretleri Yönetmeliğine uygun şekilde işaretlenmeli işaretler uygun yerlere konulmalı ve kalıcı olmalıdır.</t>
  </si>
  <si>
    <t>Yangın söndürme ekipmanları kolayca görünür ve kolay erişilir yerlere konmalı önlerinde engel olmamalıdır.</t>
  </si>
  <si>
    <t>Tüm çalışanların yangın söndürme cihazları konusunda bilgi sahibi olması gerekir.Korunma eğitimi alınmalı alarm ve tahliye tatbikatı yılda 1 kez yapılıp raporlanmalıdır.</t>
  </si>
  <si>
    <t>çalışan personelin 1/20 sine sertifikalı ilk yardımcı eğitimi aldırılmalı.</t>
  </si>
  <si>
    <t>Yangın söndürme ekipmanlarının periyodik kontrolü yetkili kişlerce yapılmalı ve raporları tutularak arşivlenmelidir.</t>
  </si>
  <si>
    <t>YSC nın periyodik kontrollerini yapan firmaının ticaret ve sanayi il müdürlüğünden yetki belgesi olmasına dikkat edilmelidir.</t>
  </si>
  <si>
    <t>YSC ları temin edildikten sonra zeminden 90 cm yukarı montajının yapılması gerekmektedir.</t>
  </si>
  <si>
    <t>KKd ler zimmet tutanağı ile verilmeli eksik olanlar tamamlanmalı ve kullanımı amirlerince kontrol edilmelidir.</t>
  </si>
  <si>
    <t>İçme suyunun bakteriyolojik fiziksel ve kimyasal analizleri yapılmalıdır.</t>
  </si>
  <si>
    <t>Ana pano yetkili elektrik mühendisine yılda bir kez periyodik olarak kontrol ettirilip kayıt altına alınmalıdır.</t>
  </si>
  <si>
    <t>Panoların üzerine uyarı ve bilgilendirme levhaları konulmalıdır.</t>
  </si>
  <si>
    <t>Bütün iş ekipmanları çalışanların doğrudan veya dolaylı olarak elektrik ile temas riskinden korunmasına uygun olmalı,önlerine yalıtkan paspas konmalı</t>
  </si>
  <si>
    <t>Tüm elektrik panolarına çalışanları elektrik çarpmasına karşı korumak için kaçak akım röleleri konmalı.</t>
  </si>
  <si>
    <t>Elektrik topraklama tesisatının yetkili kişlerce kontrollerinn ve ölçümlerinin yılda bir defa yapıldıktan sonra kayıt altına alınması gerekir</t>
  </si>
  <si>
    <t>Elektrik panoları önlerine malzeme konulmamalıdır.</t>
  </si>
  <si>
    <t>Klimaların ayrı  otomatik sigortası kazaları önlemek için mutlaka takılmalıdır.</t>
  </si>
  <si>
    <t>Çalışanların işe giriş muayeneleri mutlaka olmalıdır.</t>
  </si>
  <si>
    <t>Çalışanların özlük dosyalarında işe giriş muayenelerinin olmaması</t>
  </si>
  <si>
    <t>Yüksekte çalışma yapılacağı zaman paraşüt tipi emniyet kemeri kullanılmalı baret iş ayakkabısı vb gerekli önlemlerin alınması sağlanmalı ve amirler tarafından iş izin formu oluşturulmalıdır.</t>
  </si>
  <si>
    <t>Ekranlı araçlarla çalışmaya başlamadan önce düzenli aralıklarla ve çalışmardan kaynaklanacak görme bozukluğu olduğunda çalışanların göz muayenelerinin yapılması gerekmektedir.</t>
  </si>
  <si>
    <t>Bina giriş merdivenlerinde sınıf ve katlara çıkan merdivenlerde kaydırmaz malzeme ile tedbir alınmalıdır.</t>
  </si>
  <si>
    <t>WC'de havalandırma için pencere ya da ayrı bir sistem olmaması</t>
  </si>
  <si>
    <t>havalandırma pencereleri yoksa ayrı bir havalandırma sistemi tesis edilmelidir.</t>
  </si>
  <si>
    <t>işyerlerindeki kazanlar için bir sicil kartı veya defteri tutacak,  bunlara,  yapılan onarım,  bakım ve deneyleri,  günü gününe işleyecektir.</t>
  </si>
  <si>
    <t>kazan daireleri içerisinde istiflenmiş malzeme varsa derhal boşaltılacak ve kazan daireleri depo olarak kullanılmayacaktır.</t>
  </si>
  <si>
    <t>Kazan dairesinde görevli kişiye uygun kkd ler zimmet tutanağı ile verilecek kullanıp kullanmadığı kontrol edilecek</t>
  </si>
  <si>
    <t>Kazan dairesindeki yetkili kişinin KKD kullanmaması</t>
  </si>
  <si>
    <t>Kazan dairesindeki yakıt türüne uygun yangın söndürücüler bulundurulmalıdır.</t>
  </si>
  <si>
    <t>Kazanın periyodik kontrolü yetkili bir kişi tarafından senede bir defa yapılmalıdır.</t>
  </si>
  <si>
    <t>Kazan dairesi talimatları görünür bir yere asılmalıdır.</t>
  </si>
  <si>
    <t>Kazan dairesi doğal olarak havalandırılmalı havalandırmanın yetersiz olduğu durumlarda cebri havalandırma sistemi kurulmalıdır.</t>
  </si>
  <si>
    <t>Kazan dairesi patlama ve yangına karşı dayanıklı bir bölmede olmalı üst kısmında çalışan olmamalıdır.</t>
  </si>
  <si>
    <t>Kazanı yakan kişinin ateşçi belgesi olmalıdır.</t>
  </si>
  <si>
    <t>yetkisiz kişilerin girmesini engellemek için gerekli her türlü önlemin alınması sağlanmaldır</t>
  </si>
  <si>
    <t>WC ve lavaboların düzenli olarak temizlenmemesi</t>
  </si>
  <si>
    <t>WC ve lavabolar düzenli olarak temizlenmelidir.Buralarda deterjan kalıntılarının kalmamasına özen gösterilmelidir.</t>
  </si>
  <si>
    <t>Lavaboların çocukların yaşına uygun ebatlarda ve sağlam yapıda olmasına dikkat edilmeli kırık lavabolar varsa derhal değiştirilmelidir.</t>
  </si>
  <si>
    <t>Lavabolar çocukların yaşına uygun ebatlarda ve güvenli olmaması</t>
  </si>
  <si>
    <t>Tuıvaletlerdeki aynalar düşmeye karşı sabitlenmiş olmalı ve herhangi bir kırılma olması durumunda dağılmaması için şeffaf film ile kaplanmalıdır.</t>
  </si>
  <si>
    <t xml:space="preserve"> giderler üzerinde hijyen açısından mutlaka ızgara olmalıdır.</t>
  </si>
  <si>
    <t>Mutfak ve temizlik işleri çalışanlarının gerekli kkd ları kullanması gerekli olup amirlerince denetlenmelidir.</t>
  </si>
  <si>
    <t>Sınıf ve tuvalet temizliği yapılırken ayrı temizlik elemanları kullanılmalı karışmaması için gerekn önlemler alınmalıdır.</t>
  </si>
  <si>
    <t>ekipmanın periyodik kontrolü yetkili kişlerce yapılmalı ve raporları kurumda saklanmalıdır.</t>
  </si>
  <si>
    <t>öğrenciler oyun alanına çıkarılmadan önce tehlikeli bir durum olup olmadığı kontrol edilmeli tespit edilen aksaklıklar var ise giderilmeden çocukların dışarı çıkmaması için gerek önlemler alınmalıdır.</t>
  </si>
  <si>
    <t>Öğrenciler bahçeye çıkarken öğretmen gözetimin de çıkarılmalı asla yalnız bırakılmamalıdırlar</t>
  </si>
  <si>
    <t>dolapların devrilmeye karşı montajlarının yapılması gerekmektedir</t>
  </si>
  <si>
    <t>sınıflarda gereksiz prizler iptal edilmeli kullanılması zaruri olanlar da kullanılmadığı zamanlarda çocuk korumalı hale getirilmelidir.</t>
  </si>
  <si>
    <t>asma tavanlarda özellikle nem almış kısımlarında yıpranma ve düşme yaşanmaması için zaman zaman kontrollerinin yapılıp arızalarının giderilmesi gerekmektedir.</t>
  </si>
  <si>
    <t>Pencerelerin 15 cm den fazla açılmasını önleyici aparat takılabilir yada yarım korkuluk yapılabilir.</t>
  </si>
  <si>
    <t>Acil durum planının olmaması</t>
  </si>
  <si>
    <t>Acil durum ekiplerinin oluşturulmamış olmaması</t>
  </si>
  <si>
    <t>Acil durum tatbikatları yapılmalı ve raporlanmalı</t>
  </si>
  <si>
    <t>Acil durum tatbikatlarının yapılmaması</t>
  </si>
  <si>
    <t>Acil durum eğitimlerinin verilmemiş olması</t>
  </si>
  <si>
    <t>Acil durumlarla ilgili destek elemanlarına gerekli eğitimler verilmelidir.</t>
  </si>
  <si>
    <t>Acil durum yönlendirme levhaları ile acil durum tahliye planının  olmaması</t>
  </si>
  <si>
    <t>Acil durum yönlendirme levhaları konulmalı ,acil durum tahliye planı da hazırlanıp her katın görünür bir yerine asılmalıdır.</t>
  </si>
  <si>
    <t>Acil çıkış yolları ve kapıları doğrudan dışarıya veya güvenli bir alana açılmaması</t>
  </si>
  <si>
    <t>Hangi sınıfların hangi çıkışları kullanacağı hakkında bilgilendirme nin yapılmaması</t>
  </si>
  <si>
    <t>Acil çıkış kapılarının dışarıya doğru açılmaması</t>
  </si>
  <si>
    <t>Acil çıkış kapılarının kilitli olması</t>
  </si>
  <si>
    <t>Acşl çıkış kapıları hiçbir zaman kilitlenmemelidir.</t>
  </si>
  <si>
    <t>Vaziyet planı üzerine acil toplanma alanı, acil çıkış kapıları, yangın ekipmanları işlenerek herkesin kolayca görebileceği şekilde katlara asılmaması</t>
  </si>
  <si>
    <t>Aydınlatılması gereken acil çıkış yolları ve kapılarında elektrik kesilmesi halinde yeterli aydınlatmayı sağlayacak yedek aydınlatma sisteminin bulunmaması</t>
  </si>
  <si>
    <t>Acil durum aydınlatma sisteminin periyodik kontrolleri yapılmaması</t>
  </si>
  <si>
    <t>Acil durumlarda aranacak telefon ve kişilerin listesinin asılmaması</t>
  </si>
  <si>
    <t>Yangın algılama ve ihbar sistemi kurulmalı ve bu sistem işyerinin aydınlatma ve kuvvet şebekesinden ayrı bir kaynaktan beslenmelidir.</t>
  </si>
  <si>
    <t>Yangın söndürme ekipmanlarının yerlerinin işaretlenmemiş olması</t>
  </si>
  <si>
    <t>Yangın söndürme ekipmanlarının kolay erişilebilir olmaması</t>
  </si>
  <si>
    <t>Çalışanlar yangın donanımları ve yangın söndürme cihazlarının kullanımı konusunda bilgi sahibi olmamaları</t>
  </si>
  <si>
    <t>Yangın söndürme hortumlarının kullanıma hazır olmamaları</t>
  </si>
  <si>
    <t>Eskimiş yıpranmış yangın hortumları değiştirilip vanaya bağlanmalı kontrolleri yapılmalı kullşanıma hazır halde bulundurulmalıdır</t>
  </si>
  <si>
    <t>Yangın Durumunda Yangın Söndürme Cihazının Boş Olması,yangın söndürücülerin periyodik kontrollerinin yapılmaması</t>
  </si>
  <si>
    <t>YS TÜPLERİN periyodik kontrolü ve bakımı TS ISO 11602-2:2005 - Yangından Korunma standardına göre yapılır. Söndürme tüplerinin altı aydan az bir yıldan fazla olmayacak şekilde  kontrol edilmesi, yıllık genel bakımlarının yapılması, standartlara uygun toz kullanılması ve dört yıl sonunda tozunun değiştirilmesi şarttır</t>
  </si>
  <si>
    <t>Yangın söndürme cihazının periyodik kontrollerini yapan firmanın ticaret ve sanayi il müdürlüğünden yetki belgesinin olmaması</t>
  </si>
  <si>
    <t>Yangın söndürme cihazının 4 kg'lıktan fazla 12 kg'dan az olanları(6 kg'lıkların) zeminden en fazla 90 cm yukarısına gelecek şekilde duvara montaj edilmemesi</t>
  </si>
  <si>
    <t>İŞ EKİPMANLARININ KULLANIMINDA SAĞLIK VE GÜVENLİK ŞARTLARI YÖNETMELİĞİ.</t>
  </si>
  <si>
    <t>BİNALARIN YANGINDAN KORUNMASI HAKKINDA YÖNETMELİK</t>
  </si>
  <si>
    <t>ELEKTRİK TESİSLERİNDE TOPRAKLAMALAR YÖNETMELİĞİ</t>
  </si>
  <si>
    <t>İŞ YERLERİNDE ACİL DURUMLAR HAKKINDA YÖNETMELİK</t>
  </si>
  <si>
    <t>SAĞLIK VE GÜVENLİK İŞARETLERİ YÖNETMELİĞİ</t>
  </si>
  <si>
    <t>İŞ YERİ BİNA VE EKLENTİLERİNDE ALINACAK SAĞLIK VE GÜVENLİK ÖNLEMLERİNE İLİŞKİN YÖNETMELİK.</t>
  </si>
  <si>
    <t>İŞ YERİNDE ACİL DURUMLAR HAKKINDA YÖNETMELİK</t>
  </si>
  <si>
    <t>İşyerinde yangın söndürme cihazının olmaması</t>
  </si>
  <si>
    <t>Yangın söndürme ekipmanlarının(alarm, hortum, yangın söndürme cihazı, basınçlı su vb. periyodik kontrollerinin yapılmaması</t>
  </si>
  <si>
    <t>6331 SAYILI İŞ SAĞLIĞI VE GÜVENLİĞİ KANUNU</t>
  </si>
  <si>
    <t>Çalışanların yaptıkları işin gereği olan Kişisel Koruyucu Donanımları Kullanmaması</t>
  </si>
  <si>
    <t>İçme suyunun bakteriyolojik, fiziksel ve kimyasal analizleri düzenli olarak yaptırılmaması</t>
  </si>
  <si>
    <t>Kazanın sicil kartının olmaması</t>
  </si>
  <si>
    <t>Kazan dairesi aynı zamanda depo olarak kullanılması</t>
  </si>
  <si>
    <t>Kazan dairesinde kullanılan yakıt türüne uygun yangın söndürücülerin olmaması</t>
  </si>
  <si>
    <t>Kazanın periyodik kontrolünün yapılmaması</t>
  </si>
  <si>
    <t>Kazan dairesinde talimatların asılmamış olması</t>
  </si>
  <si>
    <t>Kazan dairesinin havalandırmasının yetersiz olması</t>
  </si>
  <si>
    <t>Kazanı yakan kişinin ateşçi belgesinin olmaması</t>
  </si>
  <si>
    <t>Yetkisiz kişilerin girmesini engellemek için önlemlerin alınmamış olması</t>
  </si>
  <si>
    <t>Yemek numunelerinin günlük olarak saklanmaması</t>
  </si>
  <si>
    <t>Yemekhane personelininkişisel koruyucu(bone, eldiven, önlük, kolluk vb.) kullanmaması</t>
  </si>
  <si>
    <t>Elektrikli ekipmanlar koruyucusuz olarak çalıştırılmamalı</t>
  </si>
  <si>
    <t>Elektrikli ekipmanlarından koruyucusu olanların koruyucusu yerinden çıkartılarak çalıştırlması</t>
  </si>
  <si>
    <t>Yemekhane çalışanlarının hijyen eğitimi almamış olmamaları</t>
  </si>
  <si>
    <t>Sınıflardaki asma tavanların düşmesi</t>
  </si>
  <si>
    <t>Pencerelerden düşmeyi engelleyici tedbirlerin alınmamış olması</t>
  </si>
  <si>
    <t>Sınıflarda vb. yerlerde çocukların kolayca ulaşabileceği yerlerdeki prizlerin çocuk korumalarının olmaması</t>
  </si>
  <si>
    <t>Masa, sandalyeler vb. ekipmanlar köşeli veya sivri olması</t>
  </si>
  <si>
    <t>Sınıflardaki dolaplar devrilmeye karşı duvara monte edilmemiş olması</t>
  </si>
  <si>
    <t>Bahçeden gelebilecek zararlılara karşı gerekli ilaçlamaların yapılmaması</t>
  </si>
  <si>
    <t>Öğrencilerin gözetmenlerin eşliğinde olmadan bahçeye çıkmaları</t>
  </si>
  <si>
    <t>Bahçedeki oyun alanlarındaki malzemelerin(salıncak, kaydırak vb.) gerekli bakımlarının yapılmaması</t>
  </si>
  <si>
    <t>Ekipmanın periyodik kontrolleri yetkili kişilerce yapılmıyor olması</t>
  </si>
  <si>
    <t>Sınıf ve tuvalet temizliği için ayrı temizlik ekipmanının kullanılmaması</t>
  </si>
  <si>
    <t>Bina giriş merdivenlerinde ve okul içindeki zeminde kayganlık ile ilgili tedbir alınmamış olması</t>
  </si>
  <si>
    <t>Ekranlı araçlarla çalışanların "Ekranlı araçlarla çalışma ve ergonomik risk etmenleri eğitimi) verilmemiş olması</t>
  </si>
  <si>
    <t>Ekranlı araçlarda çalışan kişilerin göz muayenelerinin yapılmaması</t>
  </si>
  <si>
    <t>Yüksekte çalışma yapılması gereken durumlarda çalışanların gerekli önlemleri almıyor olması</t>
  </si>
  <si>
    <t>Klimaların otomatik ayrı sigortasının olmaması</t>
  </si>
  <si>
    <t>Açıkta kablo olması ve prizlerin sağlamlığının kontrol edilmemesi</t>
  </si>
  <si>
    <t>Elektrik panoları önünde engellerin olması</t>
  </si>
  <si>
    <t>Elektrik topraklama tesisatının yetkili kişilerce kontrollerinin yapılmıyor olması</t>
  </si>
  <si>
    <t>Elektrik panolarında Kaçak akım rolesinin olmaması</t>
  </si>
  <si>
    <t>Elektrik panosunun taban alanında yalıtkan malzeme olmaması</t>
  </si>
  <si>
    <t>Panoların üzerinde uyarı ve bilgilendirme levhalarının olmaması</t>
  </si>
  <si>
    <t>Panoların iç koruma sacının olmaması</t>
  </si>
  <si>
    <t>Elektrik pano kapaklarının açık olması</t>
  </si>
  <si>
    <t>Elektrik tesisatının periyodik kontrollerinin yapılmıyor olması</t>
  </si>
  <si>
    <t>Elektrik tesisatının yılda bir defa  elektrik mühendisi, elektrik bölümü mezunu teknik öğretmen, elektrik teknikeri veya yüksek tekniker tarafından kontrol edilmesi sağlanmalıdır.</t>
  </si>
  <si>
    <t>iş eKİPMANLARININ KULLANIMINDA SAĞLIK VE GÜVENLİK ŞARTLARI YÖNETMELİĞİ.</t>
  </si>
  <si>
    <t>Elektrik panoları daima kilitli olmalı konuyla ilgili bir kiş görevlendirilmelidir</t>
  </si>
  <si>
    <t>sağlIK VE GÜVENLİK İŞARETLERİ YÖNETMELİĞİ</t>
  </si>
  <si>
    <t>elektrik iç tesisleri yönetmeliği</t>
  </si>
  <si>
    <t>iş ekİPMANLARININ KULLANIMINDA SAĞLIK VE GÜVENLİK ŞARTLARI YÖNETMELİĞİ.</t>
  </si>
  <si>
    <t>binaLARIN YANGINDAN KORUNMASI HAKKINDA YÖNETMELİK</t>
  </si>
  <si>
    <t>EKRANLI ARAÇLARLA ÇALIŞMALARDA SAĞLIK VE GÜVENLİK 
ÖNLEMLERİ HAKKINDA YÖNETMELİK</t>
  </si>
  <si>
    <t>iş yeri BİNA VE EKLENTİLERİNDE ALINACAK SAĞLIK VE GÜVENLİK ÖNLEMLERİNE İLİŞKİN YÖNETMELİK.</t>
  </si>
  <si>
    <t>MADDİ KAYIP ÖLÜM PATLAMA YARALANMA YANIK YANGIN</t>
  </si>
  <si>
    <t>KONT EDİLEN BİRİM(TEHLİKE)</t>
  </si>
  <si>
    <t>BAHÇE(PARATONER)</t>
  </si>
  <si>
    <t>ACİL ÇIKIŞLAR (ACİL DURUM ORGANİZASYONU)</t>
  </si>
  <si>
    <t>GENEL(ACİL DURUM PLANI)</t>
  </si>
  <si>
    <t>GENEL (ACİL DURUM EKİPLERİ)</t>
  </si>
  <si>
    <t>ACİL ÇIKIŞLAR(ACİL ÇIKIŞ KAPISI)</t>
  </si>
  <si>
    <t>KORİDOR(ACİL DURUM ORGANİZASYONU)</t>
  </si>
  <si>
    <t>ANASINIFI/UYGULAMA SINIFI (ACİL DURUM ORGANİZASYONU)</t>
  </si>
  <si>
    <t>ACİL ÇIKIŞLAR(ACİL DURUM ORGANİZASYONU)</t>
  </si>
  <si>
    <t>ACİL ÇIKIŞLAR(ACİL DURUM AYDINLATMASI)</t>
  </si>
  <si>
    <t>GÜVENLİK(YANGIN TÜPÜ)</t>
  </si>
  <si>
    <t>yangın uyarı ve algılama sisteminin olmaması</t>
  </si>
  <si>
    <t>GÜVENLİK(YANGIN UYARI VE ALGILAMA SİSTEMİ)</t>
  </si>
  <si>
    <t>GENEL(BAKIM ONARIM)</t>
  </si>
  <si>
    <t>1/20 oranında ilk yardım eğitimi almış personelin olmaması</t>
  </si>
  <si>
    <t>GENEL(ACİL DURUM EKİPLERİ)</t>
  </si>
  <si>
    <t>Az tehlikeli iş yerlerinde 500 metre karelik alan için 1 adet 6 kg lık  yangın söndürücü konmalıdır.Her bağımsız alanada(arşiv,atölyeler,kazandairesi,elektrik odası,JENERATÖR vb)uygun yangın söndürücüler konmalıdır.</t>
  </si>
  <si>
    <t>TEMİZ ODASI(TEMİZLİK MALZEME DEPOSU)</t>
  </si>
  <si>
    <t>SU DEPOSU(DEZENFEKSİYON)</t>
  </si>
  <si>
    <t>GÜVENLİK(ELEKTRİK TESİSATI)</t>
  </si>
  <si>
    <t>Elektrik tesisatı uygunluk raporunun olmaması</t>
  </si>
  <si>
    <t>Elektrik tesisatının kontrolü yetkili teknik personeller tarafından yılda en az bir defa yapılmalı</t>
  </si>
  <si>
    <t>ELEKTRİK İÇ TESİSLERİ YÖNETMELİĞİ</t>
  </si>
  <si>
    <t>GÜVENLİK(ELEKTRİK PANOSU)</t>
  </si>
  <si>
    <t>Elektrik panolarının topraklama ölçümlerinin yapılmaması</t>
  </si>
  <si>
    <t>Elektrik panolarının önünde yalıtkan malzeme olmaması</t>
  </si>
  <si>
    <t>Elektrik panolarının önü yalıtkan malzeme ile kaplanmalıdır</t>
  </si>
  <si>
    <t>SOSYAL ALAN(ELEKTRİK TESİSATI)</t>
  </si>
  <si>
    <t>dağınık halde bulunan kablolar topraklanarak elektrik prizlerinin sağlamlığı periyodik aralıklarla kontrol edilmelidir.</t>
  </si>
  <si>
    <t>GÜVENLİK(KLİMA)</t>
  </si>
  <si>
    <t>ELEKTRİK ODASI(ELEKTRİK PANOSU)</t>
  </si>
  <si>
    <t>ELEKTRİK ODASI(tertip düzen)</t>
  </si>
  <si>
    <t>Elektrik odalarının depo olarak kullanılması</t>
  </si>
  <si>
    <t>Elektrik pano odalarında kesinlikle malzeme depolanmamalıdır.</t>
  </si>
  <si>
    <t>KKD'lerin olmaması yada yıpranmış olması</t>
  </si>
  <si>
    <t>uygun kkd ler sağlanmalı .Gerekli kontroller işverenler tarafından yapılmalı yıpranmış ve eskimiş olanlar yenilenmelidir.</t>
  </si>
  <si>
    <t>PERSONEL  (ÖZLÜK DOSYASI)</t>
  </si>
  <si>
    <t>BAHÇE(YÜKSEKTE ÇALIŞMA)</t>
  </si>
  <si>
    <t>GÜVENLİK(EKRANLI ARAÇLAR)</t>
  </si>
  <si>
    <t>Ortam ısısının uygun olmaması</t>
  </si>
  <si>
    <t>Ortamın aydınlatmasının uygun olmaması</t>
  </si>
  <si>
    <t>GÜVENLİK(ORTAM SICAKLIĞI)</t>
  </si>
  <si>
    <t>GÜVENLİK(NEM)</t>
  </si>
  <si>
    <t>GÜVENLİK(AYDINLATMA)</t>
  </si>
  <si>
    <t>Ayrıntıların,yakından seçilebilmesi gereken işlerin yapıldığı yerler,en az 300 lüks (lux) ile aydınlatılacaktır. Hassas işlerin sürekli olarak yapıldığı yerler en az 1000 lüks (lux) ile aydınlatılacaktır.</t>
  </si>
  <si>
    <t>Havalandırmanın yetersiz olması</t>
  </si>
  <si>
    <t>KORİDOR(ZEMİN)</t>
  </si>
  <si>
    <t>ÖĞRENCİ TUVALETLERİ(LAVABO)</t>
  </si>
  <si>
    <t>ÖĞRENCİ TUVALETLERİ(HAVALANDIRMA)</t>
  </si>
  <si>
    <t>ÖĞRENCİ TUVALETLERİ(TEMİZLİK)</t>
  </si>
  <si>
    <t>ÖĞRENCİ TUVALETLERİ(KAYGAN ZEMİN)</t>
  </si>
  <si>
    <t>Zeminin kaygan olması</t>
  </si>
  <si>
    <t>ÖĞRENCİ TUVALETLERİ(CAM YÜZEYLER)</t>
  </si>
  <si>
    <t>Tuvaletlerdeki aynaların kırılmaya karşı önlem alınmamış olması</t>
  </si>
  <si>
    <t>ÖĞRENCİ TUVALETLERİ(PİS SU GİDERİ)</t>
  </si>
  <si>
    <t xml:space="preserve"> temizlik işleri sırasında görevli personel hijyen için eldiven, önlük, maske kullanmaması</t>
  </si>
  <si>
    <t>ÖĞRENCİ TUVALETLERİ(KİMYASAL MADDELER)</t>
  </si>
  <si>
    <t>Mutfak, WC, lavabo giderlerinin üzerlerinde ızgaralarIN olmaması</t>
  </si>
  <si>
    <t>Öğrenci tuvaletlerinin hijyenik olmaması</t>
  </si>
  <si>
    <t>öğrenci tuvaletleri(TEMİZLİK)</t>
  </si>
  <si>
    <t>Günlük temizlik yapılacak ve görevli personel çizelgesi asılacak.</t>
  </si>
  <si>
    <t>İşyeri Bina ve Eklentilerinde Alınacak Sağlık ve Güvenlik Önlemlerine İlişkin Yönetmelik</t>
  </si>
  <si>
    <t>öğrenci tuvaletleri(elektrik anahtarı)</t>
  </si>
  <si>
    <t>Elektrik İç Tesisat Yönetmeliği</t>
  </si>
  <si>
    <t>Tuvaletlerde prizlerin olması</t>
  </si>
  <si>
    <t>Pirizlere korumalı kapak takılmalı gereksiz olanlar iptal edilmeli</t>
  </si>
  <si>
    <t>Tuvalet zeminleri kaymaya karşı uygun bir malzeme ile kaplanmış olmalıdır.Temizlik yapılırken de kaygan zemin levhası mutlaka kullanılmalıdır</t>
  </si>
  <si>
    <t xml:space="preserve">Kişisel Koruyucu Donanımların İşyerlerinde Kullanılması Hakkında Yönetmelik </t>
  </si>
  <si>
    <t>ÖĞRENCİ TUVALETLERİ(TERTİP/DÜZEN)</t>
  </si>
  <si>
    <t>Öğrenci tuvaletlerinde kova hortum kova vb temizlik eşyalarının ortalıkta olması</t>
  </si>
  <si>
    <t>Tuvaletlerde ortalıkta malzeme bulundurulmamalı temizlik malzemeleri ayrı bir yerde tutulmalıdır.</t>
  </si>
  <si>
    <t>ISI MERKEZİ(YETKİSİZ MÜDAHALE)</t>
  </si>
  <si>
    <t>ISI MERKEZİ(HAVALANDIRMA)</t>
  </si>
  <si>
    <t>ISI MERKEZİ(TALİMATLAR)</t>
  </si>
  <si>
    <t>ISI MERKEZİ(KAZAN)</t>
  </si>
  <si>
    <t>ISI MERKEZİ(YANGIN TÜPÜ)</t>
  </si>
  <si>
    <t>ISI MERKEZİ(KKD KULLANMAMA)</t>
  </si>
  <si>
    <t>ISI MERKEZİ(TERTİP/DÜZEN)</t>
  </si>
  <si>
    <t>ISI MERKEZİ(ELEKTRİK KABLOLARI)</t>
  </si>
  <si>
    <t>ISI MERKEZİ(AYDINLATMA)</t>
  </si>
  <si>
    <t>Aydınlatmanın yetersiz olması</t>
  </si>
  <si>
    <t>.Aydınlatmanın yetersiz olduğu yerde ilgili  işlemler için uygun olan yekpare bir aydınlatma ile teçhiz  edilmelidir.</t>
  </si>
  <si>
    <t xml:space="preserve">Elektrik kabloları exproof malzemelerden yapılmamış  </t>
  </si>
  <si>
    <t>Kablolar exproof malzemeden (patlamaya karşı korunmuş)yapılmış olmalıdır</t>
  </si>
  <si>
    <t>ısı merkezi(ilkyardım dolabı)</t>
  </si>
  <si>
    <t xml:space="preserve">Mevzuata göre ilkyardım dolaplarının konması, içindeki malzemelerin son kullanma tarihlerine dikkat edilmesi ve ilk yardım dolabının Sağlık ve güvenlik işaretleri yönetmeliğine göre işaretlenmesi </t>
  </si>
  <si>
    <t>İlkyardım dolabının olmaması</t>
  </si>
  <si>
    <t>ISI MERKEZİ()</t>
  </si>
  <si>
    <t>ISI MERKEZİ(YANGIN UYARI VE ALGILAMA SİSTEMİ)</t>
  </si>
  <si>
    <t>Kazan Dairesinde Gaz ve Duman Detektörünün olmaması</t>
  </si>
  <si>
    <t>Kazan dairesinde doğalgaz veya LPG kullanılması hâlinde, bu gazları algılayacak gaz algılayıcıların kullanılması şarttır.</t>
  </si>
  <si>
    <t>ISI MERKEZİ(TOPRAKLAMA)</t>
  </si>
  <si>
    <t>Kazan dairesi topraklaması 21/8/2001 tarihli ve 24500 sayılı Resmi Gazetede yayımlanan Elektrik Tesislerinde Topraklamalar Yönetmeliğine uygun şekilde yapılır.</t>
  </si>
  <si>
    <t>Kazan daİresinde topraklamanın olmaması</t>
  </si>
  <si>
    <t>kazanIN patlamaya ve yangına karşı dayanıklı bir bölümde olmaması</t>
  </si>
  <si>
    <t>DERSLİK(DOLAP)</t>
  </si>
  <si>
    <t>DERSLİK(SİVRİ KÖŞELER)</t>
  </si>
  <si>
    <t>DERSLİK(PRİZLER)</t>
  </si>
  <si>
    <t>DERSLİK(PENCERE)</t>
  </si>
  <si>
    <t>DERSLİK(CİSİM DÜŞMESİ)</t>
  </si>
  <si>
    <t xml:space="preserve"> GÜVENLİK (ZİYARETÇİ PROSEDÜRÜ)</t>
  </si>
  <si>
    <t>Ziyaretçi Prosedürü oluşurulmalı Kayıt defterine ziyaretçi giriş çıkışları yazılarak , ziyaret edilecek kişiye bildirim yapılmalı</t>
  </si>
  <si>
    <t>Ziyaretçi prosedürünün uygulanmaması</t>
  </si>
  <si>
    <t>GÜVENLİK(KAPI)</t>
  </si>
  <si>
    <t>Otomatik kapı sistemlerinde kapının devrilmesi ve uyarı levhalarının olmaması</t>
  </si>
  <si>
    <t>kapıda devrilmeye karşı güvenlik önlemleri alınmalı ve  kapı üzerinde uyarı levhaları bulunmalı</t>
  </si>
  <si>
    <t>BAHÇE(JENARATÖR)</t>
  </si>
  <si>
    <t>Egzos gazı solunması</t>
  </si>
  <si>
    <t>Yangına karşı önlemler alınmamış olması</t>
  </si>
  <si>
    <t>periyodik bakımlarının yapılmaması</t>
  </si>
  <si>
    <t xml:space="preserve">Jeneratör kapısı kilitli tutulmalı, Yetkili elektrikçiden başkası müdahale etmemeli, kilitler yetkili kişilerde bulundurulmalı.çevresine uyarı/ikaz tabelaları asılmalı </t>
  </si>
  <si>
    <t>,Jeneratör gövde topraklaması yapılmalı yılda bir topraklama ölçümü yapılmalı,güvenli kullanma talimatı hazırlanıp çalışma bölgesine asılmalı, periyodik bakımları yapılmalı .bakım kartı oluşturulmalı kablo yalıtımları uygun olmalı.elektrikçi ayakkabısı kullanılmalı</t>
  </si>
  <si>
    <t>BAHÇE(KÖTÜ NİYETLİ UNSURLAR)</t>
  </si>
  <si>
    <t>BAHÇE(böcek/haşere)</t>
  </si>
  <si>
    <t>BAHÇE(hareketli cisimler)</t>
  </si>
  <si>
    <t>BAHÇE(Rögar/Menhol/Foseptik kuyusu)</t>
  </si>
  <si>
    <t>Rögar kapaklarının açık olması</t>
  </si>
  <si>
    <t>BAHÇE(BAHÇE DUVARLARI)</t>
  </si>
  <si>
    <t>Bahçe duvarlarının sağlam olmaması</t>
  </si>
  <si>
    <t>bahçe duvarlarının sağlamlığı sık sık kontrol edilmeli ,yıkılma riski olan duvarlarda derhal önlemler alınmalıdır</t>
  </si>
  <si>
    <t>Bahçede bulunan kuyu ve çukurlların, ve girilmesi yasak olan tesisat vb yerlerin muhafazaları kilitli sac kapak yaptırılarak girişler engellenmelidir.</t>
  </si>
  <si>
    <t>Elektrik panolarında etiketleme olmaması</t>
  </si>
  <si>
    <t>Elektrik panolarında hangi şalter nereye ait üzerinde etiketleme yapılmalı</t>
  </si>
  <si>
    <t>Ekranlı araçlarla çalışanların "Ekranlı araçlarla çalışma ve ergonomik risk etmenleri eğitimi verilmeli</t>
  </si>
  <si>
    <t>Sıcaklık ne çok düsük ne de
çok yüksek derecelerde olmalıdır. Yaz sartlarında iç hava sıcaklıgı daha çok dıs sıcaklıga göreseçilmesine ragmen, kıs aylarında iç ortam tasarım sıcaklıgı ortamın kullanım amacı ve tipine
göre belirlenmektedir.</t>
  </si>
  <si>
    <t>Kimyasal Maddelerle Çalışmalarda Sağlık ve Güvenlik Önlemleri Hakkında Yönetmelik</t>
  </si>
  <si>
    <t>İşyerlerinde Acil Durumlar Hakkında Yönetmelik</t>
  </si>
  <si>
    <t>Panolarda iç koruma sacı olmalıdır.</t>
  </si>
  <si>
    <t>İşyeri Hekimi Ve Diğer Sağlık Personelinin Görev, Yetki, Sorumluluk Ve Eğitimleri Hakkında Yönetmelik</t>
  </si>
  <si>
    <t>PERSONEL(PERİYODİK SAĞLIK KONTROLÜ)</t>
  </si>
  <si>
    <t>Yönetmeliklere uygun sağlık kontrollerinin yapılması.</t>
  </si>
  <si>
    <t>Meslek hastalıklarının tespit edilememesi</t>
  </si>
  <si>
    <t>İşyeri hekiminin olmamasından dolayı,yönetmeliklere uygun şekilde periyodik muayenelerinin yapılmaması</t>
  </si>
  <si>
    <t>İşyeri Hekimi ile sözleşme yapılması,yönetmeliklere uygun şekilde periyodik muayenelerin yapılması</t>
  </si>
  <si>
    <t>ÇATI KATI(ÇATI)</t>
  </si>
  <si>
    <t>Yetkisiz kişilerin çatıya çıkması.Çatı akması,çatı uçması.Kuş pisliği</t>
  </si>
  <si>
    <t>Çatılara giriş kapakları kilitli olmalıdır.Sadece yetkili kişilerin girişlerine izin verilmelidir.Çatılarda çalışacak kişilerin KKD kullanmaları sağlanmalıdır.Çatılardaki kuş pisliği temizlenmeli ve ilaçlanmalıdır.</t>
  </si>
  <si>
    <t>Yapı İşlerinde İş Sağlığı Ve Güvenliği Yönetmeliği</t>
  </si>
  <si>
    <t>Bahçede haşere barınmasını sağlayacak otlak alanlar gibi yerler temzilenerecek. Ve bahar aylarında ilaçlanacaktır.(Arı, Yılan, Fare vs. için)</t>
  </si>
  <si>
    <t>6332 SAYILI İŞ SAĞLIĞI VE GÜVENLİĞİ KANUNU</t>
  </si>
  <si>
    <t>JENERATÖR ODASI(HAVALANDIRMA)</t>
  </si>
  <si>
    <t>egzos dış ortama atılmalı ve yeterli havalandırma sağlanmalı</t>
  </si>
  <si>
    <t>Jeneratöre yetkisiz kimselerin müdahale etmesi</t>
  </si>
  <si>
    <t>Jeneratör bulunduğu yerde kimyasal malzeme bulundurulmamalı, Acil durum eylem planı ve yangın ekibi oluşturulmalı, çalışırken yakıt dolumu yapılmamalı, jeneratör yakınında CO2'li Yangın söndürme tüpü bulundurulmalıdır, yangın tatbikatları yapılmalı</t>
  </si>
  <si>
    <t>BAHÇE(JENARATÖR),JENERATÖR ODASI(ACİL DURUM ORGANİZASYONU)</t>
  </si>
  <si>
    <t>BAHÇE(JENARATÖR),JENERATÖR ODASI(PERİYODİK BAKIM)</t>
  </si>
  <si>
    <t>SIĞINAK(TERTİP DÜZEN)</t>
  </si>
  <si>
    <t>Yanıcı ve kimyasal temizlik malzemeleri bulunması. Tertip ve düzen eksikliği.</t>
  </si>
  <si>
    <t xml:space="preserve">Cebri havalandırma sistemi veya klima tesisatının, çalışanları rahatsız edecek hava akımlarına neden olmayacak şekilde yapılması sağlanır. Havayı kirleterek çalışanların sağlığı yönünden ani tehlike oluşturabilecek herhangi bir artık veya kirlilik derhal ortamdan uzaklaştırılır. </t>
  </si>
  <si>
    <t>Sınıflarda öğrencilere  zarar verebilecek (Kolon köşeleri, radyatör ,metal direkler vb.) nesneler darbe emici izolasyon malzemeleri ile kaplanmalı</t>
  </si>
  <si>
    <t>Tehlikeli ve Çok Tehlikeli Sınıfta Yer Alan İşlerede Çalıştırılacakların Mesleki Eğitimlerine Dair Yönetmelik</t>
  </si>
  <si>
    <t>YEMEKHANE(EĞİTİMSİZLİK)</t>
  </si>
  <si>
    <t>YEMEKHANE(KKD KULLANMAMA)</t>
  </si>
  <si>
    <t>YEMEKHANE(ELEKTRİKLİ CİHAZLAR)</t>
  </si>
  <si>
    <t>YEMEKHANE(GIDA)</t>
  </si>
  <si>
    <t>Yemek numuneleri günlük olarak saklanmalıdır</t>
  </si>
  <si>
    <t>YEMEKHANE(KESİCİ ALETLER)</t>
  </si>
  <si>
    <t>Kesici aletlerin muhafazasında saklanmaması</t>
  </si>
  <si>
    <t>Yemekhane çalışanlarına hijyen eğitimi aldırılmalıdır</t>
  </si>
  <si>
    <t>Kullanılan kesici aletler iş bitiminde muhafazasında kapalı bir yerde saklanmalıdır</t>
  </si>
  <si>
    <t>YEMEKHANE(UYARI LEVHASI)</t>
  </si>
  <si>
    <t>Yerin kaygan olduğu durumlarda uyarı levhalarının konulmaması</t>
  </si>
  <si>
    <t xml:space="preserve">Zeminin su,yağ vb durumlardan dolayı kaygan olduğu zamanlarda kaygan zemin uyarı levhası konulmalı yerler en kısa zamanda temizlenmelidir </t>
  </si>
  <si>
    <t>YEMEKHANE(TOPRAKLAMA)</t>
  </si>
  <si>
    <t>Topraklaması olmayan elektrikli ekipmanların  kullanılması</t>
  </si>
  <si>
    <t>Topraklaması olmayan elektrikli ekipmanlar kullanılmamalıdır.</t>
  </si>
  <si>
    <t>Prizlerin uygun olmaması</t>
  </si>
  <si>
    <t xml:space="preserve">su-buhar-yüksek sıcaklık üreten v.b. gibi unsurların yakınında bulunan elektrik priz-leri  emniyetli hale getirilmesi sağlanmalıdır ,kırık yerinden çıkmış prizler yenileriyle değiştirilmelidir. Prizlerin topraklaması kontrol edilmelidir.                                                    </t>
  </si>
  <si>
    <t>YEMEKHANE(ELEKTRİK TESİSATI)</t>
  </si>
  <si>
    <t>YEMEKHANE                (PRİZLER)</t>
  </si>
  <si>
    <t>YEMEKHANE(LPG TÜP)</t>
  </si>
  <si>
    <t>Gaz kaçagına karşı önlem alınmamış olması</t>
  </si>
  <si>
    <t xml:space="preserve">Yemekhanelerde LPG tüpü bulundurulmamalı,dış alanda kafes içinde olmalı, Tüplerin güneşten, aşırı sıcaktan veya ateş-kıvılcım üretebilecek cihaz veya etkenlerden korunaklı hale getirilmesi sağlanmalı  , Gaz kaçağını algılayacak gaz dedektörleri ve ihbar sistemi kurulmalı  ,Tüpler yakınında yangın  söndürücü cihazlar bulundurulmalı </t>
  </si>
  <si>
    <t>Yemekhane personeline kişisel koruyucular(bone, eldiven, önlük, kolluk vb.) verilerek,kullanımları kontrol edilmelidir.</t>
  </si>
  <si>
    <t>Elektrik tesisatının uygun olmaması</t>
  </si>
  <si>
    <t xml:space="preserve"> Açıktan geçen tüm kablolara koruma sağlanmalı      Elektrikli ekipmanların izolasyonu ve topraklama değerleri sürekli olarak denetlenmeli Kaçak akım röleleri yerleştirilmeli Personele konu ile ilgili eğitim verilmeli Uyarı ikaz levhaları konmalı Yerden geçen kabloların tamamı kaldırılmalıdır.Elektrik tesisatının senelik periyodik kontrolleri yetkili  kişlere yaptırılmalıdır</t>
  </si>
  <si>
    <t>MERDİVENLER(MERDİVEN BOŞLUĞU)</t>
  </si>
  <si>
    <t>Merdiven boşlukları ağlarla yada korkuluklarla kapatılacak.</t>
  </si>
  <si>
    <t>İşyeri Bina Ve Eklentilerinde Alınacak Sağlık Ve Güvenlik Önlemlerine İlişkin Yönetmelik</t>
  </si>
  <si>
    <t>Öğrencilerin düşmesi</t>
  </si>
  <si>
    <t>MERDİVENLER(tırabzanlar)</t>
  </si>
  <si>
    <t>Trabzanlarda öğrencilerin kaymalarına ve düşmelere karşı  güvenlik önlemleri alınacak ve alçak trabzanlar yükseltilecek.</t>
  </si>
  <si>
    <t>Tırabzanların alçak olması</t>
  </si>
  <si>
    <t>MUTFAK/ÇAYOCAĞI(YANGIN TÜPÜ)</t>
  </si>
  <si>
    <t>Yangın tüpünün olmaması</t>
  </si>
  <si>
    <t>Farklı nedenlerle çıkabilecek (elektrik, yağ vb.) yangınlara karşı gerekli söndürücüler bulunmaktadır ve çalışanlar bu konularda bilgilendirilmiştir.</t>
  </si>
  <si>
    <t>ASANSÖR MAKİNE ODASI(YETKİSİZ MÜDAHALE)</t>
  </si>
  <si>
    <t xml:space="preserve"> çatı katında asansör ile ilgili güvenlik önlemleri alınmamış  </t>
  </si>
  <si>
    <t>Çatıda bulunan asansör tesisatına ulaşım engellenmeli kapısı kilitli olmalı, Yetkisiz kişiler dışında müdahale edilmememli,gerekli uyarı işaretleri asılmalıdır</t>
  </si>
  <si>
    <t>ASANSÖR(PERİYODİK BAKIM)</t>
  </si>
  <si>
    <t>Asansör bakımları ulusal mevzuatlar ve Asansör Yönetmeliği hükümleri doğrultusunda belirlenen periyotlarda ilgili uygun firma, kurum veya kuruluşlar tarafından yapılmamış, sonuçlar dokümante edilmemiş</t>
  </si>
  <si>
    <t>Asansör bakımları Asansör Yönetmeliği hükümleri doğrultusunda belirlenen periyotlarda ilgili kuruluşlar tarafından yapılmalı sonuçlar dokümante edilmelidir. Yeşil Etiket alınmadan asansör çalıştırılmamalıdır.</t>
  </si>
  <si>
    <t>İş Ekipmanlarının Kullanımında Sağşlık ve Güvenlik Şartları Yönetmeliği</t>
  </si>
  <si>
    <t xml:space="preserve">Kullanıma kapalı olan Asansörlerin her bir katında kullanım dışı olduğunu gösterir tabelalar asılmamış  </t>
  </si>
  <si>
    <t>ASANSÖR KULLANICILARI</t>
  </si>
  <si>
    <t>Yaralanma; Ölüm</t>
  </si>
  <si>
    <t>Kullanıma kapalı olan Asansörlerin her bir katında kullanım dışı olduğunu gösterir tabelalar asılmalıdır.</t>
  </si>
  <si>
    <t>Asansör Acil Durum Zili bulunmuyor  (elektrik kesintisi, voltaj düşüklüğü vb. Durumlarda kullanmak için)</t>
  </si>
  <si>
    <t>Yaralanma,Ölüm</t>
  </si>
  <si>
    <t xml:space="preserve">Asansör içerisinde bilinmedik bir sebeple (elektrik kesintisi, voltaj düşüklüğü) gibi sebeplerle kalınması durumunda acil durum zilinin bulunması gereklidir. </t>
  </si>
  <si>
    <t xml:space="preserve">Öğrencilerin okul içinde bulunduğu sürece asansör kullanıma kapatılıyor  </t>
  </si>
  <si>
    <t>Yaralanma, Ölüm</t>
  </si>
  <si>
    <t xml:space="preserve"> Öğrencilerin okul içinde bulunduğu sürece asansör kullanıma kapatılmalıdır.</t>
  </si>
  <si>
    <t>İş Sağlığı ve güvenliği kanunu</t>
  </si>
  <si>
    <t>ASANSÖR(UYARI LEVHASI)</t>
  </si>
  <si>
    <t>ASANSÖR(ACİL DURUM ORGANİZASYONU)</t>
  </si>
  <si>
    <t>ASANSÖR(DİKKATSİZLİK VE İHMAL</t>
  </si>
  <si>
    <t>Kimyasal  temizlik malzemelerinin usulüne uygun kullanılmaması ve depolanmaması</t>
  </si>
  <si>
    <t>Temizlik işlerinde kullanılan malzemeler kendi şişesinde üzeri etiketli olarak ayrı bir depoda kilitli bulundurulmalı,tedarikçilerden malzeme güvenlik bilgi formları türkçe olarak temin edilmeli,kimyasallar kesinlikle birbiriyle karıştırılmamalı.Kimyasallar kullanırken gerekli KKD lar kullanılmalı.</t>
  </si>
  <si>
    <t>Paratonerin takılması ve Yönetmeliklere uygun olarak bakımının yapılması.</t>
  </si>
  <si>
    <t>YATAKHANE(ACİL ÇIKIŞ KAPISI)</t>
  </si>
  <si>
    <t>En az iki çıkış kapısı yok</t>
  </si>
  <si>
    <t>Binaların yangından korunması hak. YönetmeliK</t>
  </si>
  <si>
    <t>Binaların yangından korunması hak. Yönetmelik.</t>
  </si>
  <si>
    <t>YATAKHANE(HAVALANDIRMA)</t>
  </si>
  <si>
    <t>Doğal havalandırma yok</t>
  </si>
  <si>
    <t>doğal havalandırma yapılmalı</t>
  </si>
  <si>
    <t>Toplam yatak sayısı 20’den fazla veya kat sayısı ikiden fazla olan yerlerde her katta en az 2 çıkış sağlanır.</t>
  </si>
  <si>
    <t>YATAKHANE(DOLAPI)</t>
  </si>
  <si>
    <t>Dolapların sabitlenmemiş olması</t>
  </si>
  <si>
    <t>YATAKHANE(PRİZLER)</t>
  </si>
  <si>
    <t>uygunsuz prizlerin varlığı</t>
  </si>
  <si>
    <t>Yerinden çıkmış ve kırık prizler değiştirilmeli ve prizlerin topraklaması kontrol edilmelidir</t>
  </si>
  <si>
    <t>YATAKHANE(AYDINLATMA)</t>
  </si>
  <si>
    <t>Yetersiz aydınlatma</t>
  </si>
  <si>
    <t>Sağlık ve güvenlik şartlarına uygun aydınlatma sağlanmalıdır.</t>
  </si>
  <si>
    <t>YATAKHANE(ELEKTRİKLİ CİHAZLAR)</t>
  </si>
  <si>
    <t>prizlerde yüksek amperli akım çeken ısıtıcı ve benzeri elektirikli cihazların kullanılması</t>
  </si>
  <si>
    <t>Prizlerde yüksek amperli akım çeken ısıtıcı vb elektrikli cihazların kullanımı yasaklanmalıdır</t>
  </si>
  <si>
    <t>binaların yangından korunması hakkınDA YÖNETMELİK</t>
  </si>
  <si>
    <t>elektrik iç tesisleri YÖNETMELİĞİ</t>
  </si>
  <si>
    <t>YATAKHANE(YANGIN UYARI VE ALGILAMA SİSTEMİ)</t>
  </si>
  <si>
    <t>yangın algılama ve uyarı sisteminin olmaması</t>
  </si>
  <si>
    <t>YATAKHANE(KAPI)</t>
  </si>
  <si>
    <t>İç koridora açılan kapıların yangına karşı en az 30 dakika dayanıklı olması ve kendiliğinden kapatan düzenekler ile donatılması gerekir.</t>
  </si>
  <si>
    <t>İç koridora açılan kapılar</t>
  </si>
  <si>
    <t>YATAKHANE(TEMİZLİK)</t>
  </si>
  <si>
    <t>Yatakhanelerin temizlenmemesi</t>
  </si>
  <si>
    <t>Yatakhaneler düzenli olarak temizlenmeli,tertip düzeni sağlanmalı,günlük havalandırılmalı</t>
  </si>
  <si>
    <t>YATAKHANE(ACİL DURUM AYDINLATMASI)</t>
  </si>
  <si>
    <t>Acil durum aydınlatmasının olmaması</t>
  </si>
  <si>
    <t>YATAKHANE(ACİL DURUM ORGANİZASYONU)</t>
  </si>
  <si>
    <t>otomatik olarak yayınlanan ses mesajları ve yangın merkezinden mikrofonla yayınlanan canlı ses mesajları ile binada yaşayanların tahliyesini veya bina içerisinde yer değiştirmelerini sağlayacak şekilde anons sistemleri kurulmalıdır</t>
  </si>
  <si>
    <t>Anons sisteminin olmaması</t>
  </si>
  <si>
    <t>YATAKHANE(PENCERE)</t>
  </si>
  <si>
    <t>Yüksekten düşme</t>
  </si>
  <si>
    <t>pencerelerin 15 cm den fazla açılmasını önleyici aparat takılabilir yada yarım korkuluk yapılabilir.</t>
  </si>
  <si>
    <t>YATAKHANE (BÖCEK-HAŞERE)</t>
  </si>
  <si>
    <t>yatakhaneler belirli periyotlarla haşerelere karşı ilaçlanmalı,yeterli havalandırma yapılmadan öğrenciler yatakhanelere alınmamalıdır.</t>
  </si>
  <si>
    <t>Haşere ve böceklerin varlığı</t>
  </si>
  <si>
    <t>Acil durum aydınlatmasının normal aydınlatmanın kesilmesi hâlinde en az 60 dakika süreyle sağlanması şarttır. Acil durum çalışma süresinin kullanıcı yükü 200’den fazla olduğu takdirde en az 120 dakika olması gerekir</t>
  </si>
  <si>
    <t>Yanıcı maddeler ortamdan uzaklaştırılmalıdır. Tertip ve düzen sağlanma , belli aralıklarla temizlenmelidir</t>
  </si>
  <si>
    <t>Laboratuvar masaları ve tabureleri ergonomiye uygun değil</t>
  </si>
  <si>
    <t xml:space="preserve">Öğrenciler, çalışanlar </t>
  </si>
  <si>
    <t>Tüm çalışanlara eğitim verilmesi, ergonomik  olmayan  eşyaların ergonomik olanlar ile değiştirilmesi. Yeni tedariklerde ergonomik olma şartının aranması.</t>
  </si>
  <si>
    <t>Çalışma tezgahı ve masa yüksekliği standartlara uygun değil</t>
  </si>
  <si>
    <t>Yükseklikleri ayarlanabilen tabure ve oturaklar ile değiştirilmesi, yeni alımlarda  alım kriteri olarak  belirlenmeli.</t>
  </si>
  <si>
    <t>İŞ EKİPMANLARININ KULLANIMINDA SAĞLIK VE
GÜVENLİK ŞARTLARI YÖNETMELİĞİ</t>
  </si>
  <si>
    <t>Laboratuvarda havalandırma ve baca tesisatları standartlara uygun değil</t>
  </si>
  <si>
    <t>Havalandırma ve baca tesisatı standatlara uygun olmalı</t>
  </si>
  <si>
    <t>Çalışma ortamında yeterli aydınlatma yok</t>
  </si>
  <si>
    <t>Yeterli aydınlatma sağlanmalı, devamlı kontrol altında tutulmalı, tezgahlarda müstakil aydınlatma olmalı.</t>
  </si>
  <si>
    <t>Laboratuvarda yangın için özel önlem alınmamış</t>
  </si>
  <si>
    <t xml:space="preserve">yangın çıkması daha muhtemel olan bu yerlerde yangın ve gaz alarmı bulunmalı </t>
  </si>
  <si>
    <t>Kimyasal sızıntılara karşı gerekli önlemler alınmamış</t>
  </si>
  <si>
    <t>Kimyasal sızıntılara karşı gerekli önlemler alınmalı</t>
  </si>
  <si>
    <t>KİMYASAL MADDELERLE ÇALIŞMALARDA SAĞLIK VE GÜVENLİK ÖNLEMLERİ HAKKINDA YÖNETMELİK</t>
  </si>
  <si>
    <t>Tehlikeli maddelerin muhafaza edildikleri yerlerde gerekli uyarı işaretleri yok</t>
  </si>
  <si>
    <t xml:space="preserve">Öğrenciler, çalışanlar  </t>
  </si>
  <si>
    <t>Tehlikeli maddelerin muhafaza edildikleri yerlerde gerekli uyarı işaretleri konulmalı</t>
  </si>
  <si>
    <t>Laboratuvar panosunda laboratuvar sorumlusuna ulaşabilecek telefonlar yok</t>
  </si>
  <si>
    <t>Laboratuvar panosunda laboratuvar sorumlusuna ulaşabilecek telefonlar olmalı</t>
  </si>
  <si>
    <t xml:space="preserve">6331 İŞ SAĞLIĞI VE GÜVENLİĞİ KANUNU    -                                                      YAPI İŞLERİNDE İŞ SAĞLIĞI VE GÜVENLİĞİ YÖNETMELİĞİ    </t>
  </si>
  <si>
    <t>Laboratuvardaki gaz, elektrik, sıhhi tesisat ve pis su tesisatları standartlara uygun değil</t>
  </si>
  <si>
    <t>Laboratuvardaki gaz, elektrik, sıhhi tesisat ve pis su tesisatları standartlara uygun tesis edilmeli</t>
  </si>
  <si>
    <t>Laboratuvarda ilk yardım dolabı yok</t>
  </si>
  <si>
    <t>İlk yardım dolabı hemen erişim sağlanacak yere konmalı, sağlık ve güvenlik işaretlerine göre levhalandırılmalı.</t>
  </si>
  <si>
    <t>İlkyardım dolapları hemen erişim sağlanabilecek yerlerde değil</t>
  </si>
  <si>
    <t>İlkyardım dolaplarında ihtiyacı karşılayacak kadar malzeme bulundurulmalı.</t>
  </si>
  <si>
    <t>İlkyardım dolaplarının ihtiyaç malzemeleri yeterli değil</t>
  </si>
  <si>
    <t>Acil durum alarmı takılmalı, var olanlar bakım ve kontrolleri yapılmalı ve acil çıkış levhaları asılmalı, öğrencilere ve personele eğitim verilmeli.</t>
  </si>
  <si>
    <t>İŞYERLERİNDE ACİL DURUMLAR HAKKINDA YÖNETMELİK</t>
  </si>
  <si>
    <t>Acil durum alarmı ve çıkış levhası yok</t>
  </si>
  <si>
    <t>gerekli uyarı levhaları ivedilikle asılmalı, levhalar hakkında eğitim verilmeli.</t>
  </si>
  <si>
    <t>Sağlık ve Güvenlik İşaretleri Yönetmeliği</t>
  </si>
  <si>
    <t>Laboratuvar zemini kaymaya, düşmeye karşı uygun malzemeden yapılmamış</t>
  </si>
  <si>
    <t>zemin kaplaması değiştirilmeli, kaygan zemin levhası asılmalı, yürüme yoluna kaydırmaz malzeme kullanılmalı</t>
  </si>
  <si>
    <t>Yapı işlerinde İş Sağlığı ve Yönetmeliği  -- Sağlık ve güvenlik işaretleri yönetmeliği</t>
  </si>
  <si>
    <t>Laboratuvarda uyarı levhaları asılmamış</t>
  </si>
  <si>
    <t>Deney güvenliği için limitler bilinmiyor ve dikkat edilmiyor (Isı, basınç, elektrik,devir/dakika, diğer)</t>
  </si>
  <si>
    <t>Deney güvenliği için limitler bilinmeli ve dikkat edilmeli. (Isı, basınç, elektrik,devir/dakika, diğer) deney adımları yazılı olmalı, check list olmalı.</t>
  </si>
  <si>
    <t xml:space="preserve">Deney veya test düzeneği deneyden önce kontrol edilmiyor </t>
  </si>
  <si>
    <t>Deney düzeneğini başlangıç noktasına getirirken nelere dikkat edilmesi gerektiği bilinmiyor</t>
  </si>
  <si>
    <t>Deney düzeneğini başlangıç noktasına getirirken nelere dikkat edilmesi gerektiği bilinmeli.</t>
  </si>
  <si>
    <t>Tehlikeli malzemeler ve atıkların ne şekilde uzaklaştırılacağı bilinmiyor</t>
  </si>
  <si>
    <t>Tehlikeli malzemeler ve atıkların ne şekilde uzaklaştırılacağı bilinmeli. Atıkların uzaklaştırılması hakkında eğitim verilmeli.</t>
  </si>
  <si>
    <t>Yangın söndürücü uygun değil, başka söndürücü yok (kağıt ve tahta “A”, çözücü “B”, elektrik “C”)</t>
  </si>
  <si>
    <t>Her bölüme uygun Yangın söndürücü tedarik edilmeli, kontrolleri sağlanmalı (kağıt ve tahta “A”, çözücü “B”, elektrik “C”)</t>
  </si>
  <si>
    <t>Tüm konteyner veya laboratuvar kaplarının üzerinde içerik, tarih, sorumlu kişi bilgileri yok</t>
  </si>
  <si>
    <t>Tüm konteyner veya laboratuvar kaplarının üzerinde içerik, tarih, sorumlu kişi bilgileri olmalı, yıllık bakım ve kontroller yapılmalı, süresi geçenler bertaraf edilmeli.</t>
  </si>
  <si>
    <t>Siper veya maske gibi maruziyeti engellemeye ve cihazları korumaya yönelik araçlar kullanılmıyor</t>
  </si>
  <si>
    <t>Siper veya maske gibi maruziyeti engellemeye ve cihazları korumaya yönelik araçlar kullanılmalı</t>
  </si>
  <si>
    <t>Etiketler ve işaretlerin yeri ve büyüklüğü standartlara uygun değil</t>
  </si>
  <si>
    <t>Etiketler ve işaretlerin yeri ve büyüklüğü standartlara uygun olmalı.</t>
  </si>
  <si>
    <t>Toz ve partiküller limit değerleri yüksek (toksik değilse limit 10 mg/cm)</t>
  </si>
  <si>
    <t>Toz ve partiküller limit değerleri dikkat edilmeli (toksik değilse limit 10 mg/cm)  KKD kullanılmalı ve işe uygun seçilmeli</t>
  </si>
  <si>
    <t>Öğrencilerin tehlikeli buhar ve gazlara maruz kalmaması için gerekli tedbirler alınmamış</t>
  </si>
  <si>
    <t>Öğrencilerin tehlikeli buhar ve gazlara maruz kalmaması için gerekli tedbirler alınmalı,  KKD kullanılmalı ve işe uygun seçilmeli</t>
  </si>
  <si>
    <t>Sıçrama ve dökülme durumu için çalışılan malzeme cinslerine göre tedbirler alınmamış</t>
  </si>
  <si>
    <t>sıçrama ve dökülmelere maruz kalınmaması için gerekli tedbirler alınmalı,  KKD kullanılmalı ve işe uygun seçilmeli</t>
  </si>
  <si>
    <t>Deprem veya sarsıntı gibi durumlarda devrilebilecek ekipmanlar duvara sabitlenmemiş</t>
  </si>
  <si>
    <t>120 cm den yüksek tüm eşyalar ve dolaplar duvara sabitlenmeli montaj halindeki eşyalar dik değil yatay istiflenmeli.</t>
  </si>
  <si>
    <t>BİNALARIN YANGIN KORUNMASI HAKKINDA YÖNETMELİK</t>
  </si>
  <si>
    <t>İŞYERi BİNA VE EKLENTİLERİNDE ALINACAK SAĞLIK VE GÜVENLİK ÖNLEMLERİNE İLİŞKİN YÖNETMELİK</t>
  </si>
  <si>
    <t>Yangın söndürücü uygun değil</t>
  </si>
  <si>
    <t>Tüm bölümlere uygun yangın söndürücü seçilmeli, eskiler değiştirilmeli.</t>
  </si>
  <si>
    <t xml:space="preserve">6331 İŞ SAĞLIĞI VE GÜVENLİĞİ KANUNU    -                                                </t>
  </si>
  <si>
    <t xml:space="preserve">Yapı İşlerinde İş Sağlı ve Güvenliği Yönetmeliği                              </t>
  </si>
  <si>
    <t xml:space="preserve">                                              YAPI İŞLERİNDE İŞ SAĞLIĞI VE GÜVENLİĞİ YÖNETMELİĞİ    </t>
  </si>
  <si>
    <t xml:space="preserve">Yapı İşlerinde İş Sağlı ve Güvenliği Yönetmeliği                             </t>
  </si>
  <si>
    <t>FEN VE TEK LAB(ERGONOMİ)</t>
  </si>
  <si>
    <t>FEN VE TEK LAB(HAVALANDIRMA)</t>
  </si>
  <si>
    <t>FEN VE TEK LAB(AYDINLATMA)</t>
  </si>
  <si>
    <t>FEN VE TEK LAB(YANGIN ALGILAMA SİSTEMİ)</t>
  </si>
  <si>
    <t>FEN VE TEK LAB(ACİL DURUM ORGANİZASYONU)</t>
  </si>
  <si>
    <t>FEN VE TEK LAB(KİMYASAL MADDELER)</t>
  </si>
  <si>
    <t>FEN VE TEK LAB(ELEKTRİK TESİSATI)</t>
  </si>
  <si>
    <t>FEN VE TEK LAB(İLKYARDIM DOLABI)</t>
  </si>
  <si>
    <t>FEN VE TEK LAB(ISLAK ZEMİN)</t>
  </si>
  <si>
    <t>FEN VE TEK LAB(UYARI LEVHASI)</t>
  </si>
  <si>
    <t>FEN VE TEK LAB(AŞIRI GÜVEN)</t>
  </si>
  <si>
    <t>FEN VE TEK LAB(KİMYASAL ATIKLAR)</t>
  </si>
  <si>
    <t>FEN VE TEK LAB(YANGIN TÜPÜ)</t>
  </si>
  <si>
    <t>FEN VE TEK LAB(KKD KULLANMAMA)</t>
  </si>
  <si>
    <t>FEN VE TEK LAB(BİLGİ EKSİKLİĞİ)</t>
  </si>
  <si>
    <t>FEN VE TEK LAB(MALZEME DOLABI)</t>
  </si>
  <si>
    <t>FEN VE TEK LAB(YANGIN SÖNDÜRÜCÜ)</t>
  </si>
  <si>
    <t>Kimyasal maddeler kilit altına alınmamış</t>
  </si>
  <si>
    <t>Kimyasal maddeler kilit altına alınmalı ve bunlara ait malzeme bilgi güvenlik formları türkçe olarak bulundurulmalı</t>
  </si>
  <si>
    <t>TEHLİKE</t>
  </si>
  <si>
    <t>Tehlike Unsurları
(Riskler)</t>
  </si>
</sst>
</file>

<file path=xl/styles.xml><?xml version="1.0" encoding="utf-8"?>
<styleSheet xmlns="http://schemas.openxmlformats.org/spreadsheetml/2006/main">
  <fonts count="45">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9"/>
      <color theme="1"/>
      <name val="Times New Roman"/>
      <family val="1"/>
      <charset val="162"/>
    </font>
    <font>
      <sz val="8"/>
      <color theme="1"/>
      <name val="Times New Roman"/>
      <family val="1"/>
      <charset val="162"/>
    </font>
    <font>
      <sz val="9"/>
      <color theme="1"/>
      <name val="Calibri"/>
      <family val="2"/>
      <scheme val="minor"/>
    </font>
    <font>
      <sz val="11"/>
      <color theme="1"/>
      <name val="Times New Roman"/>
      <family val="1"/>
      <charset val="162"/>
    </font>
    <font>
      <b/>
      <sz val="8"/>
      <color theme="1"/>
      <name val="Calibri"/>
      <family val="2"/>
      <charset val="162"/>
      <scheme val="minor"/>
    </font>
    <font>
      <sz val="8"/>
      <color theme="1"/>
      <name val="Calibri"/>
      <family val="2"/>
      <scheme val="minor"/>
    </font>
    <font>
      <sz val="7"/>
      <color theme="1"/>
      <name val="Calibri"/>
      <family val="2"/>
      <scheme val="minor"/>
    </font>
    <font>
      <sz val="8"/>
      <color theme="1"/>
      <name val="Calibri"/>
      <family val="2"/>
      <charset val="162"/>
      <scheme val="minor"/>
    </font>
    <font>
      <b/>
      <sz val="9"/>
      <name val="Tahoma"/>
      <family val="2"/>
      <charset val="162"/>
    </font>
    <font>
      <sz val="9"/>
      <name val="Arial"/>
      <family val="2"/>
      <charset val="162"/>
    </font>
    <font>
      <sz val="8"/>
      <name val="Arial"/>
      <family val="2"/>
      <charset val="162"/>
    </font>
    <font>
      <b/>
      <sz val="9"/>
      <name val="Arial"/>
      <family val="2"/>
      <charset val="162"/>
    </font>
    <font>
      <sz val="11"/>
      <color rgb="FF000000"/>
      <name val="Calibri"/>
      <family val="2"/>
      <charset val="162"/>
      <scheme val="minor"/>
    </font>
    <font>
      <b/>
      <sz val="14"/>
      <color theme="1"/>
      <name val="Calibri"/>
      <family val="2"/>
      <charset val="162"/>
      <scheme val="minor"/>
    </font>
    <font>
      <sz val="9"/>
      <name val="Arial Tur"/>
      <charset val="162"/>
    </font>
    <font>
      <sz val="9"/>
      <name val="Tahoma"/>
      <family val="2"/>
      <charset val="162"/>
    </font>
    <font>
      <b/>
      <sz val="9"/>
      <color theme="1"/>
      <name val="Calibri"/>
      <family val="2"/>
      <charset val="162"/>
      <scheme val="minor"/>
    </font>
    <font>
      <b/>
      <sz val="9"/>
      <color theme="1"/>
      <name val="Tahoma"/>
      <family val="2"/>
      <charset val="162"/>
    </font>
    <font>
      <b/>
      <sz val="9"/>
      <name val="Arial Tur"/>
      <charset val="162"/>
    </font>
    <font>
      <u/>
      <sz val="11"/>
      <color theme="1"/>
      <name val="Calibri"/>
      <family val="2"/>
      <charset val="162"/>
      <scheme val="minor"/>
    </font>
    <font>
      <sz val="11"/>
      <name val="Calibri"/>
      <family val="2"/>
      <scheme val="minor"/>
    </font>
    <font>
      <sz val="10"/>
      <color theme="1"/>
      <name val="Times New Roman"/>
      <family val="1"/>
      <charset val="162"/>
    </font>
    <font>
      <sz val="12"/>
      <color theme="1"/>
      <name val="Arial"/>
      <family val="2"/>
      <charset val="162"/>
    </font>
    <font>
      <sz val="11"/>
      <color theme="1"/>
      <name val="Calibri"/>
      <family val="2"/>
      <scheme val="minor"/>
    </font>
    <font>
      <b/>
      <sz val="10"/>
      <color rgb="FFA52A2A"/>
      <name val="Trebuchet MS"/>
      <family val="2"/>
      <charset val="162"/>
    </font>
    <font>
      <sz val="10"/>
      <color theme="1"/>
      <name val="Calibri"/>
      <family val="2"/>
      <scheme val="minor"/>
    </font>
    <font>
      <b/>
      <sz val="10"/>
      <color theme="1"/>
      <name val="Times New Roman"/>
      <family val="1"/>
      <charset val="162"/>
    </font>
    <font>
      <b/>
      <sz val="14"/>
      <color theme="1"/>
      <name val="Times New Roman"/>
      <family val="1"/>
      <charset val="162"/>
    </font>
    <font>
      <b/>
      <sz val="11"/>
      <color theme="1"/>
      <name val="Times New Roman"/>
      <family val="1"/>
      <charset val="162"/>
    </font>
    <font>
      <b/>
      <sz val="8"/>
      <color theme="1"/>
      <name val="Times New Roman"/>
      <family val="1"/>
      <charset val="162"/>
    </font>
    <font>
      <sz val="7"/>
      <color theme="1"/>
      <name val="Times New Roman"/>
      <family val="1"/>
      <charset val="162"/>
    </font>
    <font>
      <i/>
      <sz val="10"/>
      <color theme="1"/>
      <name val="Calibri"/>
      <family val="2"/>
      <scheme val="minor"/>
    </font>
    <font>
      <sz val="12"/>
      <color rgb="FF000000"/>
      <name val="Arial"/>
      <family val="2"/>
      <charset val="162"/>
    </font>
    <font>
      <sz val="10"/>
      <color rgb="FF000000"/>
      <name val="Times New Roman"/>
      <family val="1"/>
      <charset val="162"/>
    </font>
    <font>
      <sz val="9"/>
      <color theme="1"/>
      <name val="Calibri"/>
      <family val="2"/>
      <charset val="162"/>
    </font>
    <font>
      <b/>
      <sz val="10"/>
      <color theme="1"/>
      <name val="Calibri"/>
      <family val="2"/>
      <charset val="162"/>
      <scheme val="minor"/>
    </font>
    <font>
      <sz val="10"/>
      <name val="Times New Roman"/>
      <family val="1"/>
      <charset val="162"/>
    </font>
    <font>
      <sz val="9"/>
      <color rgb="FF000000"/>
      <name val="Times New Roman"/>
      <family val="1"/>
      <charset val="162"/>
    </font>
    <font>
      <sz val="10"/>
      <color theme="1"/>
      <name val="Calibri"/>
      <family val="2"/>
      <charset val="162"/>
      <scheme val="minor"/>
    </font>
    <font>
      <sz val="10"/>
      <color rgb="FF000000"/>
      <name val="Calibri"/>
      <family val="2"/>
      <charset val="162"/>
      <scheme val="minor"/>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rgb="FFFFFFCC"/>
        <bgColor indexed="64"/>
      </patternFill>
    </fill>
    <fill>
      <patternFill patternType="solid">
        <fgColor rgb="FF00B0F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medium">
        <color indexed="64"/>
      </left>
      <right style="thin">
        <color auto="1"/>
      </right>
      <top style="double">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double">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double">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0" fontId="28" fillId="0" borderId="0"/>
  </cellStyleXfs>
  <cellXfs count="169">
    <xf numFmtId="0" fontId="0" fillId="0" borderId="0" xfId="0"/>
    <xf numFmtId="0" fontId="0" fillId="2" borderId="0" xfId="0" applyFill="1"/>
    <xf numFmtId="0" fontId="0" fillId="0" borderId="1" xfId="0" applyBorder="1"/>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horizontal="center" vertical="center" textRotation="90"/>
    </xf>
    <xf numFmtId="0" fontId="10" fillId="0" borderId="1" xfId="0" applyFont="1" applyBorder="1" applyAlignment="1">
      <alignment horizontal="center" vertical="center" wrapText="1"/>
    </xf>
    <xf numFmtId="0" fontId="10" fillId="0" borderId="8" xfId="0" applyFont="1" applyFill="1" applyBorder="1" applyAlignment="1">
      <alignment horizontal="center" vertical="center" textRotation="90" wrapText="1"/>
    </xf>
    <xf numFmtId="0" fontId="10" fillId="0" borderId="13" xfId="0" applyFont="1" applyBorder="1" applyAlignment="1">
      <alignment horizontal="left" vertical="top" wrapText="1"/>
    </xf>
    <xf numFmtId="0" fontId="12" fillId="0" borderId="1" xfId="0" applyFont="1" applyBorder="1" applyAlignment="1">
      <alignment horizontal="left" vertical="top" wrapText="1"/>
    </xf>
    <xf numFmtId="0" fontId="10" fillId="2" borderId="8" xfId="0" applyFont="1" applyFill="1" applyBorder="1" applyAlignment="1">
      <alignment horizontal="center" vertical="center" textRotation="90" wrapText="1"/>
    </xf>
    <xf numFmtId="0" fontId="13" fillId="0" borderId="0" xfId="0" applyFont="1" applyAlignment="1">
      <alignment horizontal="left"/>
    </xf>
    <xf numFmtId="0" fontId="14" fillId="0" borderId="0" xfId="0" applyFont="1"/>
    <xf numFmtId="0" fontId="15" fillId="0" borderId="0" xfId="0" applyFont="1"/>
    <xf numFmtId="0" fontId="16" fillId="0" borderId="0" xfId="0" applyFont="1"/>
    <xf numFmtId="14" fontId="11" fillId="0" borderId="1" xfId="0" applyNumberFormat="1" applyFont="1" applyBorder="1" applyAlignment="1">
      <alignment horizontal="center" vertical="center" textRotation="90"/>
    </xf>
    <xf numFmtId="0" fontId="18" fillId="0" borderId="19" xfId="0" applyFont="1" applyBorder="1" applyAlignment="1">
      <alignment horizontal="center" vertical="center"/>
    </xf>
    <xf numFmtId="0" fontId="4" fillId="0" borderId="1" xfId="0" applyFont="1" applyBorder="1" applyAlignment="1">
      <alignment horizontal="center" vertical="center" textRotation="90"/>
    </xf>
    <xf numFmtId="0" fontId="19" fillId="0" borderId="0" xfId="0" applyFont="1" applyBorder="1" applyAlignment="1"/>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wrapText="1"/>
    </xf>
    <xf numFmtId="0" fontId="21" fillId="0" borderId="1" xfId="0" applyFont="1" applyBorder="1" applyAlignment="1">
      <alignment horizontal="center" vertical="center"/>
    </xf>
    <xf numFmtId="0" fontId="7" fillId="0" borderId="0" xfId="0" applyFont="1"/>
    <xf numFmtId="0" fontId="13" fillId="0" borderId="1" xfId="0" applyFont="1" applyBorder="1" applyAlignment="1">
      <alignment horizontal="center" vertical="center"/>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top" wrapText="1"/>
    </xf>
    <xf numFmtId="0" fontId="13" fillId="6" borderId="1" xfId="0" applyFont="1" applyFill="1" applyBorder="1" applyAlignment="1">
      <alignment horizontal="center" vertical="top" wrapText="1"/>
    </xf>
    <xf numFmtId="0" fontId="22" fillId="7" borderId="1" xfId="0" applyFont="1" applyFill="1" applyBorder="1" applyAlignment="1">
      <alignment wrapText="1"/>
    </xf>
    <xf numFmtId="0" fontId="21" fillId="0" borderId="0" xfId="0" applyFont="1" applyBorder="1" applyAlignment="1">
      <alignment horizontal="center" vertical="center" textRotation="90"/>
    </xf>
    <xf numFmtId="0" fontId="13" fillId="0" borderId="0" xfId="0" applyFont="1" applyBorder="1" applyAlignment="1">
      <alignment horizontal="center" vertical="top" wrapText="1"/>
    </xf>
    <xf numFmtId="0" fontId="13" fillId="0" borderId="0" xfId="0" applyFont="1" applyFill="1" applyBorder="1" applyAlignment="1">
      <alignment horizontal="center" vertical="top" wrapText="1"/>
    </xf>
    <xf numFmtId="0" fontId="13" fillId="0" borderId="1" xfId="0" applyFont="1" applyBorder="1" applyAlignment="1">
      <alignment horizontal="justify"/>
    </xf>
    <xf numFmtId="0" fontId="23" fillId="0" borderId="1" xfId="0" applyFont="1" applyBorder="1" applyAlignment="1"/>
    <xf numFmtId="0" fontId="13" fillId="0" borderId="1" xfId="0" applyFont="1" applyBorder="1" applyAlignment="1">
      <alignment vertical="center" wrapText="1"/>
    </xf>
    <xf numFmtId="0" fontId="25" fillId="7" borderId="1" xfId="0" applyFont="1" applyFill="1" applyBorder="1"/>
    <xf numFmtId="0" fontId="0" fillId="6" borderId="1" xfId="0" applyFill="1" applyBorder="1"/>
    <xf numFmtId="0" fontId="0" fillId="3" borderId="1" xfId="0" applyFill="1" applyBorder="1"/>
    <xf numFmtId="0" fontId="0" fillId="0" borderId="1" xfId="0" applyBorder="1" applyAlignment="1">
      <alignment vertical="center" wrapText="1"/>
    </xf>
    <xf numFmtId="0" fontId="0" fillId="0" borderId="1" xfId="0" applyBorder="1" applyAlignment="1">
      <alignment horizontal="left" vertical="center" wrapText="1"/>
    </xf>
    <xf numFmtId="0" fontId="18" fillId="0" borderId="1" xfId="0" applyFont="1" applyBorder="1" applyAlignment="1">
      <alignment horizontal="center" vertical="center"/>
    </xf>
    <xf numFmtId="0" fontId="10" fillId="2" borderId="1" xfId="0" applyFont="1" applyFill="1" applyBorder="1" applyAlignment="1">
      <alignment horizontal="center" vertical="center" textRotation="90" wrapText="1"/>
    </xf>
    <xf numFmtId="0" fontId="27" fillId="0" borderId="21" xfId="0" applyFont="1" applyBorder="1" applyAlignment="1">
      <alignment horizontal="center" vertical="center" wrapText="1"/>
    </xf>
    <xf numFmtId="0" fontId="27" fillId="0" borderId="21" xfId="0" applyFont="1" applyBorder="1" applyAlignment="1">
      <alignment horizontal="center" vertical="center" wrapText="1" readingOrder="1"/>
    </xf>
    <xf numFmtId="0" fontId="5" fillId="8" borderId="1" xfId="1" applyFont="1" applyFill="1" applyBorder="1" applyAlignment="1">
      <alignment horizontal="left" vertical="top" wrapText="1"/>
    </xf>
    <xf numFmtId="0" fontId="26" fillId="0" borderId="1" xfId="0" applyFont="1" applyBorder="1" applyAlignment="1">
      <alignment vertical="center" wrapText="1"/>
    </xf>
    <xf numFmtId="0" fontId="29" fillId="0" borderId="0" xfId="0" applyFont="1" applyAlignment="1">
      <alignment horizontal="left" vertical="center" wrapText="1" indent="2"/>
    </xf>
    <xf numFmtId="0" fontId="0" fillId="0" borderId="22" xfId="0" applyFill="1" applyBorder="1" applyAlignment="1">
      <alignment vertical="center" wrapText="1"/>
    </xf>
    <xf numFmtId="0" fontId="10" fillId="0" borderId="1" xfId="0" applyFont="1" applyFill="1" applyBorder="1" applyAlignment="1">
      <alignment horizontal="center" vertical="center" textRotation="90" wrapText="1"/>
    </xf>
    <xf numFmtId="0" fontId="30" fillId="0" borderId="1" xfId="0" applyFont="1" applyBorder="1" applyAlignment="1">
      <alignment vertical="center" wrapText="1"/>
    </xf>
    <xf numFmtId="0" fontId="26" fillId="0" borderId="1" xfId="0" applyFont="1" applyBorder="1" applyAlignment="1">
      <alignment horizontal="center" vertical="center" textRotation="90" wrapText="1"/>
    </xf>
    <xf numFmtId="0" fontId="26" fillId="0" borderId="1" xfId="0" applyFont="1" applyFill="1" applyBorder="1" applyAlignment="1">
      <alignment horizontal="center" vertical="center" textRotation="90" wrapText="1"/>
    </xf>
    <xf numFmtId="0" fontId="26" fillId="0" borderId="1" xfId="0" applyFont="1" applyFill="1" applyBorder="1" applyAlignment="1">
      <alignment vertical="center" wrapText="1"/>
    </xf>
    <xf numFmtId="0" fontId="26" fillId="0" borderId="1" xfId="0" applyFont="1" applyBorder="1" applyAlignment="1">
      <alignment vertical="top" wrapText="1"/>
    </xf>
    <xf numFmtId="0" fontId="31" fillId="0" borderId="0" xfId="0" applyFont="1" applyAlignment="1">
      <alignment vertical="top" wrapText="1"/>
    </xf>
    <xf numFmtId="0" fontId="31" fillId="0" borderId="1" xfId="0" applyFont="1" applyBorder="1" applyAlignment="1">
      <alignment horizontal="center" vertical="center" textRotation="90" wrapText="1"/>
    </xf>
    <xf numFmtId="0" fontId="31" fillId="0" borderId="1" xfId="0" applyFont="1" applyBorder="1" applyAlignment="1">
      <alignment horizontal="left" vertical="top" wrapText="1"/>
    </xf>
    <xf numFmtId="0" fontId="34" fillId="5" borderId="14" xfId="0" applyFont="1" applyFill="1" applyBorder="1" applyAlignment="1">
      <alignment vertical="center" textRotation="90"/>
    </xf>
    <xf numFmtId="0" fontId="33" fillId="5" borderId="15" xfId="0" applyFont="1" applyFill="1" applyBorder="1" applyAlignment="1">
      <alignment horizontal="center" vertical="center" textRotation="90"/>
    </xf>
    <xf numFmtId="0" fontId="34" fillId="5" borderId="16" xfId="0" applyFont="1" applyFill="1" applyBorder="1" applyAlignment="1">
      <alignment horizontal="center" vertical="center" textRotation="90"/>
    </xf>
    <xf numFmtId="0" fontId="33" fillId="5" borderId="16" xfId="0" applyFont="1" applyFill="1" applyBorder="1" applyAlignment="1">
      <alignment horizontal="center" vertical="center"/>
    </xf>
    <xf numFmtId="0" fontId="34" fillId="5" borderId="16" xfId="0" applyFont="1" applyFill="1" applyBorder="1" applyAlignment="1">
      <alignment vertical="center" textRotation="90"/>
    </xf>
    <xf numFmtId="0" fontId="34" fillId="5" borderId="16" xfId="0" applyFont="1" applyFill="1" applyBorder="1" applyAlignment="1">
      <alignment vertical="center" textRotation="90" wrapText="1"/>
    </xf>
    <xf numFmtId="0" fontId="33" fillId="5" borderId="16" xfId="0" applyFont="1" applyFill="1" applyBorder="1" applyAlignment="1">
      <alignment horizontal="center" vertical="center" textRotation="90"/>
    </xf>
    <xf numFmtId="0" fontId="31" fillId="5" borderId="16" xfId="0" applyFont="1" applyFill="1" applyBorder="1" applyAlignment="1">
      <alignment horizontal="center" vertical="center" wrapText="1"/>
    </xf>
    <xf numFmtId="0" fontId="34" fillId="5" borderId="16" xfId="0" applyFont="1" applyFill="1" applyBorder="1" applyAlignment="1">
      <alignment horizontal="center" vertical="center"/>
    </xf>
    <xf numFmtId="0" fontId="34" fillId="5" borderId="17" xfId="0" applyFont="1" applyFill="1" applyBorder="1" applyAlignment="1">
      <alignment horizontal="center" vertical="center" textRotation="90"/>
    </xf>
    <xf numFmtId="0" fontId="33" fillId="0" borderId="18" xfId="0" applyFont="1" applyBorder="1" applyAlignment="1">
      <alignment horizontal="center" vertical="center"/>
    </xf>
    <xf numFmtId="0" fontId="6" fillId="0" borderId="19" xfId="0" applyFont="1" applyBorder="1" applyAlignment="1">
      <alignment horizontal="left" vertical="top" wrapText="1"/>
    </xf>
    <xf numFmtId="0" fontId="6" fillId="0" borderId="19" xfId="0" applyFont="1" applyFill="1" applyBorder="1" applyAlignment="1">
      <alignment horizontal="left" vertical="top" wrapText="1"/>
    </xf>
    <xf numFmtId="0" fontId="32" fillId="0" borderId="19" xfId="0" applyFont="1" applyBorder="1" applyAlignment="1">
      <alignment horizontal="center" vertical="center"/>
    </xf>
    <xf numFmtId="0" fontId="8" fillId="0" borderId="1" xfId="0" applyFont="1" applyBorder="1" applyAlignment="1">
      <alignment horizontal="center" vertical="center" textRotation="90"/>
    </xf>
    <xf numFmtId="0" fontId="6" fillId="0" borderId="1" xfId="0" applyFont="1" applyBorder="1" applyAlignment="1">
      <alignment horizontal="center" vertical="center" textRotation="90"/>
    </xf>
    <xf numFmtId="14" fontId="6" fillId="0" borderId="19" xfId="0" applyNumberFormat="1" applyFont="1" applyBorder="1" applyAlignment="1">
      <alignment horizontal="center" vertical="center" textRotation="90"/>
    </xf>
    <xf numFmtId="0" fontId="6" fillId="0" borderId="19" xfId="0" applyFont="1" applyBorder="1" applyAlignment="1">
      <alignment horizontal="center" vertical="center" wrapText="1"/>
    </xf>
    <xf numFmtId="0" fontId="6" fillId="0" borderId="5" xfId="0" applyFont="1" applyFill="1" applyBorder="1" applyAlignment="1">
      <alignment horizontal="center" vertical="center" textRotation="90" wrapText="1"/>
    </xf>
    <xf numFmtId="0" fontId="6" fillId="0" borderId="20" xfId="0" applyFont="1" applyBorder="1" applyAlignment="1">
      <alignment horizontal="left" vertical="top" wrapText="1"/>
    </xf>
    <xf numFmtId="0" fontId="8" fillId="0" borderId="1" xfId="0" applyFont="1" applyBorder="1" applyAlignment="1">
      <alignment vertical="center" wrapText="1"/>
    </xf>
    <xf numFmtId="0" fontId="6" fillId="0" borderId="1" xfId="0" applyFont="1" applyBorder="1" applyAlignment="1">
      <alignment horizontal="left" vertical="top" wrapText="1"/>
    </xf>
    <xf numFmtId="0" fontId="35" fillId="0" borderId="1" xfId="0" applyFont="1" applyBorder="1" applyAlignment="1">
      <alignment horizontal="center" vertical="center" textRotation="90"/>
    </xf>
    <xf numFmtId="0" fontId="6" fillId="0" borderId="1" xfId="0" applyFont="1" applyBorder="1" applyAlignment="1">
      <alignment horizontal="center" vertical="center" wrapText="1"/>
    </xf>
    <xf numFmtId="0" fontId="6" fillId="0" borderId="8" xfId="0" applyFont="1" applyFill="1" applyBorder="1" applyAlignment="1">
      <alignment horizontal="center" vertical="center" textRotation="90" wrapText="1"/>
    </xf>
    <xf numFmtId="0" fontId="6" fillId="0" borderId="13" xfId="0" applyFont="1" applyBorder="1" applyAlignment="1">
      <alignment horizontal="left" vertical="top" wrapText="1"/>
    </xf>
    <xf numFmtId="0" fontId="8" fillId="0" borderId="1" xfId="0" applyFont="1" applyBorder="1" applyAlignment="1">
      <alignment horizontal="center" vertical="center" wrapText="1"/>
    </xf>
    <xf numFmtId="14" fontId="35" fillId="0" borderId="1" xfId="0" applyNumberFormat="1" applyFont="1" applyBorder="1" applyAlignment="1">
      <alignment horizontal="center" vertical="center" textRotation="90"/>
    </xf>
    <xf numFmtId="0" fontId="26" fillId="0" borderId="1" xfId="0" applyFont="1" applyFill="1" applyBorder="1" applyAlignment="1">
      <alignment vertical="top" wrapText="1"/>
    </xf>
    <xf numFmtId="0" fontId="8" fillId="0" borderId="1" xfId="0" applyFont="1" applyBorder="1" applyAlignment="1">
      <alignment horizontal="left" vertical="center" wrapText="1"/>
    </xf>
    <xf numFmtId="0" fontId="8" fillId="0" borderId="1" xfId="0" applyFont="1" applyBorder="1" applyAlignment="1">
      <alignment vertical="top" wrapText="1"/>
    </xf>
    <xf numFmtId="0" fontId="8" fillId="0" borderId="1" xfId="0" applyFont="1" applyBorder="1" applyAlignment="1">
      <alignment wrapText="1"/>
    </xf>
    <xf numFmtId="0" fontId="30" fillId="0" borderId="1" xfId="0" applyFont="1" applyBorder="1" applyAlignment="1">
      <alignment horizontal="left" vertical="top" wrapText="1"/>
    </xf>
    <xf numFmtId="0" fontId="36" fillId="0" borderId="1" xfId="0" applyFont="1" applyBorder="1" applyAlignment="1">
      <alignment horizontal="left" vertical="top" wrapText="1"/>
    </xf>
    <xf numFmtId="0" fontId="26" fillId="0" borderId="0" xfId="0" applyFont="1" applyAlignment="1">
      <alignment vertical="top" wrapText="1"/>
    </xf>
    <xf numFmtId="0" fontId="26" fillId="8" borderId="1" xfId="1" applyFont="1" applyFill="1" applyBorder="1" applyAlignment="1">
      <alignment horizontal="left" vertical="top" wrapText="1"/>
    </xf>
    <xf numFmtId="0" fontId="30" fillId="0" borderId="1" xfId="0" applyFont="1" applyBorder="1" applyAlignment="1">
      <alignment horizontal="left" vertical="center" wrapText="1"/>
    </xf>
    <xf numFmtId="0" fontId="37" fillId="0" borderId="21" xfId="0" applyFont="1" applyBorder="1" applyAlignment="1">
      <alignment horizontal="center" vertical="center" wrapText="1"/>
    </xf>
    <xf numFmtId="0" fontId="27" fillId="0" borderId="21" xfId="0" applyFont="1" applyBorder="1" applyAlignment="1">
      <alignment vertical="center" wrapText="1" readingOrder="1"/>
    </xf>
    <xf numFmtId="0" fontId="37" fillId="0" borderId="21" xfId="0" applyFont="1" applyBorder="1" applyAlignment="1">
      <alignment vertical="center" wrapText="1"/>
    </xf>
    <xf numFmtId="0" fontId="27" fillId="0" borderId="23" xfId="0" applyFont="1" applyBorder="1" applyAlignment="1">
      <alignment horizontal="center" vertical="center" wrapText="1" readingOrder="1"/>
    </xf>
    <xf numFmtId="0" fontId="5" fillId="0" borderId="1" xfId="0" applyFont="1" applyBorder="1" applyAlignment="1">
      <alignment vertical="center" wrapText="1"/>
    </xf>
    <xf numFmtId="0" fontId="17" fillId="0" borderId="1" xfId="0" applyFont="1" applyBorder="1"/>
    <xf numFmtId="0" fontId="0" fillId="0" borderId="1" xfId="0" applyBorder="1" applyAlignment="1">
      <alignment vertical="top" wrapText="1"/>
    </xf>
    <xf numFmtId="0" fontId="38" fillId="0" borderId="1" xfId="0" applyFont="1" applyBorder="1" applyAlignment="1">
      <alignment vertical="center" wrapText="1"/>
    </xf>
    <xf numFmtId="0" fontId="39" fillId="8" borderId="1" xfId="1" applyFont="1" applyFill="1" applyBorder="1" applyAlignment="1">
      <alignment horizontal="left" vertical="top" wrapText="1"/>
    </xf>
    <xf numFmtId="0" fontId="5" fillId="8" borderId="24" xfId="1" applyFont="1" applyFill="1" applyBorder="1" applyAlignment="1">
      <alignment horizontal="left" vertical="top" wrapText="1"/>
    </xf>
    <xf numFmtId="0" fontId="40" fillId="0" borderId="10" xfId="1" applyFont="1" applyBorder="1" applyAlignment="1">
      <alignment horizontal="center" vertical="center" textRotation="90" wrapText="1"/>
    </xf>
    <xf numFmtId="0" fontId="26" fillId="8" borderId="1" xfId="1" applyFont="1" applyFill="1" applyBorder="1" applyAlignment="1">
      <alignment vertical="center" wrapText="1"/>
    </xf>
    <xf numFmtId="0" fontId="18" fillId="9" borderId="1" xfId="1" applyFont="1" applyFill="1" applyBorder="1" applyAlignment="1">
      <alignment horizontal="center" vertical="center"/>
    </xf>
    <xf numFmtId="0" fontId="18" fillId="9" borderId="19" xfId="1" applyFont="1" applyFill="1" applyBorder="1" applyAlignment="1">
      <alignment horizontal="center" vertical="center"/>
    </xf>
    <xf numFmtId="0" fontId="18" fillId="0" borderId="19" xfId="1" applyFont="1" applyBorder="1" applyAlignment="1">
      <alignment horizontal="center" vertical="center"/>
    </xf>
    <xf numFmtId="0" fontId="2" fillId="0" borderId="1" xfId="1" applyFont="1" applyBorder="1" applyAlignment="1">
      <alignment horizontal="center" vertical="center" textRotation="90" wrapText="1"/>
    </xf>
    <xf numFmtId="0" fontId="40" fillId="0" borderId="1" xfId="1" applyFont="1" applyBorder="1" applyAlignment="1">
      <alignment horizontal="center" vertical="center" textRotation="90" wrapText="1"/>
    </xf>
    <xf numFmtId="0" fontId="18" fillId="0" borderId="1" xfId="1" applyFont="1" applyBorder="1" applyAlignment="1">
      <alignment horizontal="center" vertical="center"/>
    </xf>
    <xf numFmtId="0" fontId="38" fillId="0" borderId="1" xfId="0" applyFont="1" applyBorder="1" applyAlignment="1">
      <alignment horizontal="justify" vertical="center" wrapText="1"/>
    </xf>
    <xf numFmtId="0" fontId="1" fillId="0" borderId="1" xfId="1" applyFont="1" applyBorder="1" applyAlignment="1">
      <alignment horizontal="center" vertical="center" textRotation="90" wrapText="1"/>
    </xf>
    <xf numFmtId="0" fontId="41" fillId="8" borderId="1" xfId="1" applyFont="1" applyFill="1" applyBorder="1" applyAlignment="1">
      <alignment horizontal="left" vertical="top" wrapText="1"/>
    </xf>
    <xf numFmtId="0" fontId="1" fillId="0" borderId="1" xfId="0" applyFont="1" applyBorder="1" applyAlignment="1">
      <alignment horizontal="center" vertical="center" textRotation="90"/>
    </xf>
    <xf numFmtId="0" fontId="5" fillId="0" borderId="1" xfId="1" applyFont="1" applyBorder="1" applyAlignment="1">
      <alignment horizontal="left" vertical="top" wrapText="1"/>
    </xf>
    <xf numFmtId="0" fontId="39" fillId="0" borderId="1" xfId="1" applyFont="1" applyBorder="1" applyAlignment="1">
      <alignment horizontal="left" vertical="top" wrapText="1"/>
    </xf>
    <xf numFmtId="0" fontId="26" fillId="0" borderId="1" xfId="1" applyFont="1" applyBorder="1" applyAlignment="1">
      <alignment horizontal="left" vertical="top" wrapText="1"/>
    </xf>
    <xf numFmtId="0" fontId="5" fillId="0" borderId="0" xfId="1" applyFont="1" applyAlignment="1">
      <alignment wrapText="1"/>
    </xf>
    <xf numFmtId="0" fontId="26" fillId="0" borderId="19" xfId="1" applyFont="1" applyFill="1" applyBorder="1" applyAlignment="1">
      <alignment horizontal="left" vertical="top" wrapText="1"/>
    </xf>
    <xf numFmtId="0" fontId="42" fillId="0" borderId="1" xfId="0" applyFont="1" applyBorder="1" applyAlignment="1">
      <alignment vertical="center" wrapText="1"/>
    </xf>
    <xf numFmtId="0" fontId="5" fillId="0" borderId="19" xfId="1" applyFont="1" applyBorder="1" applyAlignment="1">
      <alignment horizontal="left" vertical="top" wrapText="1"/>
    </xf>
    <xf numFmtId="0" fontId="39" fillId="0" borderId="19" xfId="1" applyFont="1" applyBorder="1" applyAlignment="1">
      <alignment horizontal="left" vertical="top" wrapText="1"/>
    </xf>
    <xf numFmtId="0" fontId="26" fillId="0" borderId="1" xfId="1" applyFont="1" applyFill="1" applyBorder="1" applyAlignment="1">
      <alignment horizontal="left" vertical="top" wrapText="1"/>
    </xf>
    <xf numFmtId="0" fontId="26" fillId="0" borderId="1" xfId="0" applyFont="1" applyBorder="1" applyAlignment="1">
      <alignment wrapText="1"/>
    </xf>
    <xf numFmtId="0" fontId="33" fillId="5" borderId="16" xfId="0" applyFont="1" applyFill="1" applyBorder="1" applyAlignment="1">
      <alignment horizontal="center" vertical="center" wrapText="1"/>
    </xf>
    <xf numFmtId="0" fontId="13" fillId="0" borderId="1" xfId="0" applyFont="1" applyBorder="1" applyAlignment="1">
      <alignment horizontal="left" vertical="center"/>
    </xf>
    <xf numFmtId="0" fontId="13" fillId="4" borderId="8" xfId="0" applyFont="1" applyFill="1" applyBorder="1" applyAlignment="1">
      <alignment horizontal="left" wrapText="1"/>
    </xf>
    <xf numFmtId="0" fontId="13" fillId="4" borderId="9" xfId="0" applyFont="1" applyFill="1" applyBorder="1" applyAlignment="1">
      <alignment horizontal="left" wrapText="1"/>
    </xf>
    <xf numFmtId="0" fontId="13" fillId="4" borderId="10" xfId="0" applyFont="1" applyFill="1" applyBorder="1" applyAlignment="1">
      <alignment horizontal="left" wrapText="1"/>
    </xf>
    <xf numFmtId="0" fontId="20" fillId="0" borderId="1" xfId="0" applyFont="1" applyBorder="1" applyAlignment="1">
      <alignment horizontal="left" vertical="center" wrapText="1"/>
    </xf>
    <xf numFmtId="0" fontId="23" fillId="0" borderId="1" xfId="0" applyFont="1" applyBorder="1" applyAlignment="1">
      <alignment horizontal="center"/>
    </xf>
    <xf numFmtId="0" fontId="13" fillId="0" borderId="1" xfId="0" applyFont="1" applyBorder="1" applyAlignment="1">
      <alignment horizontal="center" vertical="center"/>
    </xf>
    <xf numFmtId="0" fontId="22" fillId="0" borderId="1" xfId="0" applyFont="1" applyBorder="1" applyAlignment="1">
      <alignment horizontal="center" vertical="center" textRotation="90"/>
    </xf>
    <xf numFmtId="0" fontId="13" fillId="0" borderId="8" xfId="0" applyFont="1" applyBorder="1" applyAlignment="1">
      <alignment horizontal="left"/>
    </xf>
    <xf numFmtId="0" fontId="13" fillId="0" borderId="9" xfId="0" applyFont="1" applyBorder="1" applyAlignment="1">
      <alignment horizontal="left"/>
    </xf>
    <xf numFmtId="0" fontId="13" fillId="0" borderId="10" xfId="0" applyFont="1" applyBorder="1" applyAlignment="1">
      <alignment horizontal="left"/>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Border="1" applyAlignment="1">
      <alignment horizontal="center" vertical="center"/>
    </xf>
    <xf numFmtId="0" fontId="22" fillId="0" borderId="12"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13" fillId="0" borderId="1" xfId="0" applyFont="1" applyBorder="1" applyAlignment="1">
      <alignment horizontal="justify"/>
    </xf>
    <xf numFmtId="0" fontId="19" fillId="0" borderId="1" xfId="0" applyFont="1" applyBorder="1" applyAlignment="1"/>
    <xf numFmtId="0" fontId="20" fillId="0" borderId="1" xfId="0" applyFont="1" applyBorder="1" applyAlignment="1">
      <alignment horizontal="center" vertical="center" wrapText="1"/>
    </xf>
    <xf numFmtId="0" fontId="0" fillId="0" borderId="1" xfId="0" applyBorder="1" applyAlignment="1">
      <alignment horizontal="left"/>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3" fillId="0" borderId="0" xfId="0" applyFont="1" applyAlignment="1">
      <alignment vertical="center" wrapText="1"/>
    </xf>
    <xf numFmtId="0" fontId="0" fillId="0" borderId="0" xfId="0" applyAlignment="1">
      <alignment vertical="center" wrapText="1"/>
    </xf>
    <xf numFmtId="0" fontId="26" fillId="5" borderId="16" xfId="0" applyFont="1" applyFill="1" applyBorder="1" applyAlignment="1">
      <alignment horizontal="center" vertical="center" textRotation="90"/>
    </xf>
    <xf numFmtId="0" fontId="26" fillId="0" borderId="19" xfId="0" applyFont="1" applyBorder="1" applyAlignment="1">
      <alignment horizontal="left" vertical="top" wrapText="1"/>
    </xf>
    <xf numFmtId="0" fontId="26" fillId="0" borderId="1" xfId="0" applyFont="1" applyBorder="1" applyAlignment="1">
      <alignment horizontal="left" vertical="top" wrapText="1"/>
    </xf>
    <xf numFmtId="0" fontId="43" fillId="0" borderId="1" xfId="0" applyFont="1" applyBorder="1" applyAlignment="1">
      <alignment horizontal="left" vertical="top" wrapText="1"/>
    </xf>
    <xf numFmtId="0" fontId="40" fillId="0" borderId="1" xfId="0" applyFont="1" applyBorder="1" applyAlignment="1">
      <alignment horizontal="left" vertical="top" wrapText="1"/>
    </xf>
    <xf numFmtId="0" fontId="30" fillId="0" borderId="1" xfId="0" applyFont="1" applyBorder="1"/>
    <xf numFmtId="0" fontId="30" fillId="0" borderId="0" xfId="0" applyFont="1"/>
    <xf numFmtId="0" fontId="31" fillId="5" borderId="16" xfId="0" applyFont="1" applyFill="1" applyBorder="1" applyAlignment="1">
      <alignment horizontal="center" vertical="center" textRotation="90"/>
    </xf>
    <xf numFmtId="0" fontId="31" fillId="0" borderId="19" xfId="0" applyFont="1" applyBorder="1" applyAlignment="1">
      <alignment horizontal="center" vertical="center" textRotation="90" wrapText="1"/>
    </xf>
    <xf numFmtId="0" fontId="43" fillId="0" borderId="1" xfId="0" applyFont="1" applyBorder="1" applyAlignment="1">
      <alignment horizontal="center" vertical="center" textRotation="90" wrapText="1"/>
    </xf>
    <xf numFmtId="0" fontId="30" fillId="0" borderId="1" xfId="0" applyFont="1" applyBorder="1" applyAlignment="1">
      <alignment horizontal="center" vertical="center" textRotation="90" wrapText="1"/>
    </xf>
    <xf numFmtId="0" fontId="44" fillId="0" borderId="1" xfId="0" applyFont="1" applyBorder="1" applyAlignment="1">
      <alignment horizontal="center" vertical="center" textRotation="90" wrapText="1"/>
    </xf>
    <xf numFmtId="0" fontId="30" fillId="0" borderId="0" xfId="0" applyFont="1" applyAlignment="1">
      <alignment horizontal="center" vertical="center"/>
    </xf>
  </cellXfs>
  <cellStyles count="2">
    <cellStyle name="Normal" xfId="0" builtinId="0"/>
    <cellStyle name="Normal 2" xfId="1"/>
  </cellStyles>
  <dxfs count="47">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ill>
        <patternFill>
          <bgColor rgb="FF00B05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ill>
        <patternFill>
          <bgColor rgb="FF00B05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70C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F0"/>
        </patternFill>
      </fill>
    </dxf>
    <dxf>
      <fill>
        <patternFill>
          <bgColor rgb="FF92D05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theme="5" tint="0.39994506668294322"/>
        </patternFill>
      </fill>
    </dxf>
    <dxf>
      <fill>
        <patternFill>
          <bgColor rgb="FFFF0000"/>
        </patternFill>
      </fill>
    </dxf>
    <dxf>
      <fill>
        <patternFill>
          <bgColor rgb="FF00B0F0"/>
        </patternFill>
      </fill>
    </dxf>
    <dxf>
      <font>
        <color rgb="FFFFFF00"/>
      </font>
    </dxf>
  </dxfs>
  <tableStyles count="0" defaultTableStyle="TableStyleMedium2" defaultPivotStyle="PivotStyleMedium9"/>
  <colors>
    <mruColors>
      <color rgb="FFFFFFCC"/>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165"/>
  <sheetViews>
    <sheetView tabSelected="1" zoomScale="84" zoomScaleNormal="84" workbookViewId="0">
      <pane ySplit="1" topLeftCell="A161" activePane="bottomLeft" state="frozen"/>
      <selection pane="bottomLeft" activeCell="B1" sqref="B1:B1048576"/>
    </sheetView>
  </sheetViews>
  <sheetFormatPr defaultRowHeight="15"/>
  <cols>
    <col min="1" max="1" width="4" customWidth="1"/>
    <col min="2" max="2" width="17.28515625" style="168" customWidth="1"/>
    <col min="3" max="3" width="21.42578125" customWidth="1"/>
    <col min="4" max="4" width="18.28515625" style="162" customWidth="1"/>
    <col min="5" max="5" width="25.42578125" customWidth="1"/>
    <col min="6" max="6" width="3.42578125" customWidth="1"/>
    <col min="7" max="7" width="3.5703125" customWidth="1"/>
    <col min="8" max="8" width="4.28515625" customWidth="1"/>
    <col min="9" max="9" width="4.5703125" customWidth="1"/>
    <col min="10" max="10" width="34.28515625" customWidth="1"/>
    <col min="11" max="11" width="24.42578125" customWidth="1"/>
    <col min="12" max="13" width="4" customWidth="1"/>
    <col min="14" max="14" width="10.28515625" customWidth="1"/>
    <col min="15" max="16" width="3.28515625" customWidth="1"/>
    <col min="17" max="17" width="4.28515625" customWidth="1"/>
    <col min="18" max="18" width="3.7109375" customWidth="1"/>
    <col min="19" max="19" width="11.7109375" customWidth="1"/>
    <col min="20" max="20" width="14.5703125" bestFit="1" customWidth="1"/>
    <col min="21" max="21" width="4.7109375" customWidth="1"/>
    <col min="22" max="22" width="4.140625" customWidth="1"/>
    <col min="23" max="23" width="4.85546875" customWidth="1"/>
  </cols>
  <sheetData>
    <row r="1" spans="1:20" s="1" customFormat="1" ht="125.25" customHeight="1" thickTop="1" thickBot="1">
      <c r="A1" s="57" t="s">
        <v>0</v>
      </c>
      <c r="B1" s="163" t="s">
        <v>240</v>
      </c>
      <c r="C1" s="60" t="s">
        <v>579</v>
      </c>
      <c r="D1" s="156" t="s">
        <v>15</v>
      </c>
      <c r="E1" s="126" t="s">
        <v>580</v>
      </c>
      <c r="F1" s="61" t="s">
        <v>2</v>
      </c>
      <c r="G1" s="61" t="s">
        <v>3</v>
      </c>
      <c r="H1" s="62" t="s">
        <v>4</v>
      </c>
      <c r="I1" s="63" t="s">
        <v>5</v>
      </c>
      <c r="J1" s="64" t="s">
        <v>12</v>
      </c>
      <c r="K1" s="64" t="s">
        <v>13</v>
      </c>
      <c r="L1" s="59" t="s">
        <v>6</v>
      </c>
      <c r="M1" s="59" t="s">
        <v>14</v>
      </c>
      <c r="N1" s="65" t="s">
        <v>7</v>
      </c>
      <c r="O1" s="61" t="s">
        <v>2</v>
      </c>
      <c r="P1" s="61" t="s">
        <v>3</v>
      </c>
      <c r="Q1" s="62" t="s">
        <v>8</v>
      </c>
      <c r="R1" s="63" t="s">
        <v>5</v>
      </c>
      <c r="S1" s="58" t="s">
        <v>1</v>
      </c>
      <c r="T1" s="66" t="s">
        <v>9</v>
      </c>
    </row>
    <row r="2" spans="1:20" ht="150" customHeight="1">
      <c r="A2" s="67">
        <v>1</v>
      </c>
      <c r="B2" s="164" t="s">
        <v>241</v>
      </c>
      <c r="C2" s="68" t="s">
        <v>86</v>
      </c>
      <c r="D2" s="157"/>
      <c r="E2" s="69" t="s">
        <v>239</v>
      </c>
      <c r="F2" s="70">
        <v>2</v>
      </c>
      <c r="G2" s="70">
        <v>5</v>
      </c>
      <c r="H2" s="70">
        <f>F2*G2</f>
        <v>10</v>
      </c>
      <c r="I2" s="71" t="str">
        <f>IF(H2&lt;=1,"Çok Düşük Risk",IF(H2&lt;=6,"Düşük Risk",IF(H2&lt;=12,"Orta Risk",IF(H2&lt;=20,"Yüksek Seviye",IF(H2&lt;=25,"Çok Yüksek Seviye",)))))</f>
        <v>Orta Risk</v>
      </c>
      <c r="J2" s="68" t="s">
        <v>449</v>
      </c>
      <c r="K2" s="68" t="s">
        <v>182</v>
      </c>
      <c r="L2" s="72"/>
      <c r="M2" s="73"/>
      <c r="N2" s="74"/>
      <c r="O2" s="70"/>
      <c r="P2" s="70"/>
      <c r="Q2" s="70"/>
      <c r="R2" s="71" t="str">
        <f>IF(Q2&lt;=1,"Çok Düşük Risk",IF(Q2&lt;=6,"Düşük Risk",IF(Q2&lt;=12,"Orta Risk",IF(Q2&lt;=20,"Yüksek Seviye",IF(Q2&lt;=25,"Çok Yüksek Seviye",)))))</f>
        <v>Çok Düşük Risk</v>
      </c>
      <c r="S2" s="75"/>
      <c r="T2" s="76"/>
    </row>
    <row r="3" spans="1:20" ht="159.75" customHeight="1">
      <c r="A3" s="67">
        <v>2</v>
      </c>
      <c r="B3" s="164" t="s">
        <v>241</v>
      </c>
      <c r="C3" s="68" t="s">
        <v>87</v>
      </c>
      <c r="D3" s="157"/>
      <c r="E3" s="68"/>
      <c r="F3" s="70">
        <v>2</v>
      </c>
      <c r="G3" s="70">
        <v>5</v>
      </c>
      <c r="H3" s="70">
        <f t="shared" ref="H3:H69" si="0">F3*G3</f>
        <v>10</v>
      </c>
      <c r="I3" s="71" t="str">
        <f t="shared" ref="I3:I69" si="1">IF(H3&lt;=1,"Çok Düşük Risk",IF(H3&lt;=6,"Düşük Risk",IF(H3&lt;=12,"Orta Risk",IF(H3&lt;=20,"Yüksek Seviye",IF(H3&lt;=25,"Çok Yüksek Seviye",)))))</f>
        <v>Orta Risk</v>
      </c>
      <c r="J3" s="68" t="s">
        <v>93</v>
      </c>
      <c r="K3" s="68" t="s">
        <v>181</v>
      </c>
      <c r="L3" s="72"/>
      <c r="M3" s="73"/>
      <c r="N3" s="74"/>
      <c r="O3" s="70"/>
      <c r="P3" s="70"/>
      <c r="Q3" s="70"/>
      <c r="R3" s="71" t="str">
        <f t="shared" ref="R3:R69" si="2">IF(Q3&lt;=1,"Çok Düşük Risk",IF(Q3&lt;=6,"Düşük Risk",IF(Q3&lt;=12,"Orta Risk",IF(Q3&lt;=20,"Yüksek Seviye",IF(Q3&lt;=25,"Çok Yüksek Seviye",)))))</f>
        <v>Çok Düşük Risk</v>
      </c>
      <c r="S3" s="75"/>
      <c r="T3" s="76"/>
    </row>
    <row r="4" spans="1:20" ht="150" customHeight="1">
      <c r="A4" s="67">
        <v>3</v>
      </c>
      <c r="B4" s="164" t="s">
        <v>241</v>
      </c>
      <c r="C4" s="77" t="s">
        <v>88</v>
      </c>
      <c r="D4" s="56"/>
      <c r="E4" s="78"/>
      <c r="F4" s="70">
        <v>2</v>
      </c>
      <c r="G4" s="70">
        <v>4</v>
      </c>
      <c r="H4" s="70">
        <f t="shared" si="0"/>
        <v>8</v>
      </c>
      <c r="I4" s="71" t="str">
        <f t="shared" si="1"/>
        <v>Orta Risk</v>
      </c>
      <c r="J4" s="78" t="s">
        <v>94</v>
      </c>
      <c r="K4" s="68" t="s">
        <v>181</v>
      </c>
      <c r="L4" s="79"/>
      <c r="M4" s="73"/>
      <c r="N4" s="80"/>
      <c r="O4" s="70"/>
      <c r="P4" s="70"/>
      <c r="Q4" s="70"/>
      <c r="R4" s="71" t="str">
        <f t="shared" si="2"/>
        <v>Çok Düşük Risk</v>
      </c>
      <c r="S4" s="81"/>
      <c r="T4" s="82"/>
    </row>
    <row r="5" spans="1:20" ht="150" customHeight="1">
      <c r="A5" s="67">
        <v>4</v>
      </c>
      <c r="B5" s="164" t="s">
        <v>241</v>
      </c>
      <c r="C5" s="78" t="s">
        <v>89</v>
      </c>
      <c r="D5" s="158"/>
      <c r="E5" s="78"/>
      <c r="F5" s="70">
        <v>2</v>
      </c>
      <c r="G5" s="70">
        <v>5</v>
      </c>
      <c r="H5" s="70">
        <f t="shared" si="0"/>
        <v>10</v>
      </c>
      <c r="I5" s="71" t="str">
        <f t="shared" si="1"/>
        <v>Orta Risk</v>
      </c>
      <c r="J5" s="78" t="s">
        <v>95</v>
      </c>
      <c r="K5" s="68" t="s">
        <v>183</v>
      </c>
      <c r="L5" s="73"/>
      <c r="M5" s="73"/>
      <c r="N5" s="80"/>
      <c r="O5" s="70"/>
      <c r="P5" s="70"/>
      <c r="Q5" s="70"/>
      <c r="R5" s="71" t="str">
        <f t="shared" si="2"/>
        <v>Çok Düşük Risk</v>
      </c>
      <c r="S5" s="81"/>
      <c r="T5" s="82"/>
    </row>
    <row r="6" spans="1:20" ht="112.5" customHeight="1">
      <c r="A6" s="67">
        <v>5</v>
      </c>
      <c r="B6" s="55" t="s">
        <v>243</v>
      </c>
      <c r="C6" s="77" t="s">
        <v>154</v>
      </c>
      <c r="D6" s="158"/>
      <c r="E6" s="78"/>
      <c r="F6" s="70">
        <v>2</v>
      </c>
      <c r="G6" s="70">
        <v>5</v>
      </c>
      <c r="H6" s="70">
        <f t="shared" si="0"/>
        <v>10</v>
      </c>
      <c r="I6" s="71" t="str">
        <f t="shared" si="1"/>
        <v>Orta Risk</v>
      </c>
      <c r="J6" s="78" t="s">
        <v>96</v>
      </c>
      <c r="K6" s="78" t="s">
        <v>184</v>
      </c>
      <c r="L6" s="73"/>
      <c r="M6" s="73"/>
      <c r="N6" s="80"/>
      <c r="O6" s="70"/>
      <c r="P6" s="70"/>
      <c r="Q6" s="70"/>
      <c r="R6" s="71" t="str">
        <f t="shared" si="2"/>
        <v>Çok Düşük Risk</v>
      </c>
      <c r="S6" s="81"/>
      <c r="T6" s="82"/>
    </row>
    <row r="7" spans="1:20" ht="125.25" customHeight="1">
      <c r="A7" s="67">
        <v>6</v>
      </c>
      <c r="B7" s="55" t="s">
        <v>244</v>
      </c>
      <c r="C7" s="83" t="s">
        <v>155</v>
      </c>
      <c r="D7" s="158"/>
      <c r="E7" s="78"/>
      <c r="F7" s="70">
        <v>2</v>
      </c>
      <c r="G7" s="70">
        <v>5</v>
      </c>
      <c r="H7" s="70">
        <f t="shared" si="0"/>
        <v>10</v>
      </c>
      <c r="I7" s="71" t="str">
        <f t="shared" si="1"/>
        <v>Orta Risk</v>
      </c>
      <c r="J7" s="78" t="s">
        <v>97</v>
      </c>
      <c r="K7" s="78" t="s">
        <v>184</v>
      </c>
      <c r="L7" s="73"/>
      <c r="M7" s="73"/>
      <c r="N7" s="80"/>
      <c r="O7" s="70"/>
      <c r="P7" s="70"/>
      <c r="Q7" s="70"/>
      <c r="R7" s="71" t="str">
        <f t="shared" si="2"/>
        <v>Çok Düşük Risk</v>
      </c>
      <c r="S7" s="81"/>
      <c r="T7" s="82"/>
    </row>
    <row r="8" spans="1:20" ht="124.5" customHeight="1">
      <c r="A8" s="67">
        <v>7</v>
      </c>
      <c r="B8" s="55" t="s">
        <v>244</v>
      </c>
      <c r="C8" s="83" t="s">
        <v>158</v>
      </c>
      <c r="D8" s="158"/>
      <c r="E8" s="78"/>
      <c r="F8" s="70">
        <v>2</v>
      </c>
      <c r="G8" s="70">
        <v>4</v>
      </c>
      <c r="H8" s="70">
        <f t="shared" si="0"/>
        <v>8</v>
      </c>
      <c r="I8" s="71" t="str">
        <f t="shared" si="1"/>
        <v>Orta Risk</v>
      </c>
      <c r="J8" s="78" t="s">
        <v>159</v>
      </c>
      <c r="K8" s="78" t="s">
        <v>184</v>
      </c>
      <c r="L8" s="73"/>
      <c r="M8" s="73"/>
      <c r="N8" s="80"/>
      <c r="O8" s="70"/>
      <c r="P8" s="70"/>
      <c r="Q8" s="70"/>
      <c r="R8" s="71"/>
      <c r="S8" s="81"/>
      <c r="T8" s="82"/>
    </row>
    <row r="9" spans="1:20" ht="126" customHeight="1">
      <c r="A9" s="67">
        <v>8</v>
      </c>
      <c r="B9" s="55" t="s">
        <v>242</v>
      </c>
      <c r="C9" s="77" t="s">
        <v>157</v>
      </c>
      <c r="D9" s="158"/>
      <c r="E9" s="78"/>
      <c r="F9" s="70">
        <v>2</v>
      </c>
      <c r="G9" s="70">
        <v>4</v>
      </c>
      <c r="H9" s="70">
        <f t="shared" si="0"/>
        <v>8</v>
      </c>
      <c r="I9" s="71" t="str">
        <f t="shared" si="1"/>
        <v>Orta Risk</v>
      </c>
      <c r="J9" s="78" t="s">
        <v>156</v>
      </c>
      <c r="K9" s="78" t="s">
        <v>184</v>
      </c>
      <c r="L9" s="73"/>
      <c r="M9" s="73"/>
      <c r="N9" s="80"/>
      <c r="O9" s="70"/>
      <c r="P9" s="70"/>
      <c r="Q9" s="70"/>
      <c r="R9" s="71" t="str">
        <f t="shared" si="2"/>
        <v>Çok Düşük Risk</v>
      </c>
      <c r="S9" s="81"/>
      <c r="T9" s="82"/>
    </row>
    <row r="10" spans="1:20" ht="174" customHeight="1">
      <c r="A10" s="67">
        <v>9</v>
      </c>
      <c r="B10" s="55" t="s">
        <v>246</v>
      </c>
      <c r="C10" s="77" t="s">
        <v>160</v>
      </c>
      <c r="D10" s="158"/>
      <c r="E10" s="78"/>
      <c r="F10" s="70">
        <v>2</v>
      </c>
      <c r="G10" s="70">
        <v>5</v>
      </c>
      <c r="H10" s="70">
        <f t="shared" si="0"/>
        <v>10</v>
      </c>
      <c r="I10" s="71" t="str">
        <f t="shared" si="1"/>
        <v>Orta Risk</v>
      </c>
      <c r="J10" s="78" t="s">
        <v>161</v>
      </c>
      <c r="K10" s="78" t="s">
        <v>185</v>
      </c>
      <c r="L10" s="73"/>
      <c r="M10" s="73"/>
      <c r="N10" s="80"/>
      <c r="O10" s="70"/>
      <c r="P10" s="70"/>
      <c r="Q10" s="70"/>
      <c r="R10" s="71" t="str">
        <f t="shared" si="2"/>
        <v>Çok Düşük Risk</v>
      </c>
      <c r="S10" s="81"/>
      <c r="T10" s="82"/>
    </row>
    <row r="11" spans="1:20" ht="120.75" customHeight="1">
      <c r="A11" s="67">
        <v>10</v>
      </c>
      <c r="B11" s="55" t="s">
        <v>245</v>
      </c>
      <c r="C11" s="77" t="s">
        <v>162</v>
      </c>
      <c r="D11" s="158"/>
      <c r="E11" s="78"/>
      <c r="F11" s="70">
        <v>2</v>
      </c>
      <c r="G11" s="70">
        <v>5</v>
      </c>
      <c r="H11" s="70">
        <f t="shared" si="0"/>
        <v>10</v>
      </c>
      <c r="I11" s="71" t="str">
        <f t="shared" si="1"/>
        <v>Orta Risk</v>
      </c>
      <c r="J11" s="78" t="s">
        <v>98</v>
      </c>
      <c r="K11" s="78" t="str">
        <f>UPPER("İş yeri bina ve eklentilerinde alınacak sağlık ve güvenlik önlemlerine ilişkin yönetmelik.")</f>
        <v>İŞ YERI BINA VE EKLENTILERINDE ALINACAK SAĞLIK VE GÜVENLIK ÖNLEMLERINE ILIŞKIN YÖNETMELIK.</v>
      </c>
      <c r="L11" s="73"/>
      <c r="M11" s="73"/>
      <c r="N11" s="80"/>
      <c r="O11" s="70"/>
      <c r="P11" s="70"/>
      <c r="Q11" s="70"/>
      <c r="R11" s="71" t="str">
        <f t="shared" si="2"/>
        <v>Çok Düşük Risk</v>
      </c>
      <c r="S11" s="81"/>
      <c r="T11" s="82"/>
    </row>
    <row r="12" spans="1:20" ht="258" customHeight="1">
      <c r="A12" s="67">
        <v>11</v>
      </c>
      <c r="B12" s="55" t="s">
        <v>245</v>
      </c>
      <c r="C12" s="77" t="s">
        <v>164</v>
      </c>
      <c r="D12" s="158"/>
      <c r="E12" s="78"/>
      <c r="F12" s="70">
        <v>2</v>
      </c>
      <c r="G12" s="70">
        <v>5</v>
      </c>
      <c r="H12" s="70">
        <f t="shared" si="0"/>
        <v>10</v>
      </c>
      <c r="I12" s="71" t="str">
        <f t="shared" si="1"/>
        <v>Orta Risk</v>
      </c>
      <c r="J12" s="78" t="s">
        <v>99</v>
      </c>
      <c r="K12" s="78" t="s">
        <v>186</v>
      </c>
      <c r="L12" s="73"/>
      <c r="M12" s="73"/>
      <c r="N12" s="80"/>
      <c r="O12" s="70"/>
      <c r="P12" s="70"/>
      <c r="Q12" s="70"/>
      <c r="R12" s="71" t="str">
        <f t="shared" si="2"/>
        <v>Çok Düşük Risk</v>
      </c>
      <c r="S12" s="81"/>
      <c r="T12" s="82"/>
    </row>
    <row r="13" spans="1:20" ht="117" customHeight="1">
      <c r="A13" s="67">
        <v>12</v>
      </c>
      <c r="B13" s="55" t="s">
        <v>247</v>
      </c>
      <c r="C13" s="77" t="s">
        <v>163</v>
      </c>
      <c r="D13" s="158"/>
      <c r="E13" s="78"/>
      <c r="F13" s="70">
        <v>2</v>
      </c>
      <c r="G13" s="70">
        <v>5</v>
      </c>
      <c r="H13" s="70">
        <f t="shared" si="0"/>
        <v>10</v>
      </c>
      <c r="I13" s="71" t="str">
        <f t="shared" si="1"/>
        <v>Orta Risk</v>
      </c>
      <c r="J13" s="78" t="s">
        <v>100</v>
      </c>
      <c r="K13" s="78" t="s">
        <v>187</v>
      </c>
      <c r="L13" s="73"/>
      <c r="M13" s="73"/>
      <c r="N13" s="80"/>
      <c r="O13" s="70"/>
      <c r="P13" s="70"/>
      <c r="Q13" s="70"/>
      <c r="R13" s="71" t="str">
        <f t="shared" si="2"/>
        <v>Çok Düşük Risk</v>
      </c>
      <c r="S13" s="81"/>
      <c r="T13" s="82"/>
    </row>
    <row r="14" spans="1:20" ht="117.75" customHeight="1">
      <c r="A14" s="67">
        <v>13</v>
      </c>
      <c r="B14" s="55" t="s">
        <v>245</v>
      </c>
      <c r="C14" s="77" t="s">
        <v>165</v>
      </c>
      <c r="D14" s="158"/>
      <c r="E14" s="78"/>
      <c r="F14" s="70">
        <v>2</v>
      </c>
      <c r="G14" s="70">
        <v>5</v>
      </c>
      <c r="H14" s="70">
        <f t="shared" si="0"/>
        <v>10</v>
      </c>
      <c r="I14" s="71" t="str">
        <f t="shared" si="1"/>
        <v>Orta Risk</v>
      </c>
      <c r="J14" s="78" t="s">
        <v>166</v>
      </c>
      <c r="K14" s="78" t="s">
        <v>186</v>
      </c>
      <c r="L14" s="84"/>
      <c r="M14" s="84"/>
      <c r="N14" s="80"/>
      <c r="O14" s="70"/>
      <c r="P14" s="70"/>
      <c r="Q14" s="70"/>
      <c r="R14" s="71" t="str">
        <f t="shared" si="2"/>
        <v>Çok Düşük Risk</v>
      </c>
      <c r="S14" s="81"/>
      <c r="T14" s="82"/>
    </row>
    <row r="15" spans="1:20" ht="117.75" customHeight="1">
      <c r="A15" s="67">
        <v>14</v>
      </c>
      <c r="B15" s="55" t="s">
        <v>248</v>
      </c>
      <c r="C15" s="77" t="s">
        <v>167</v>
      </c>
      <c r="D15" s="56"/>
      <c r="E15" s="78"/>
      <c r="F15" s="70">
        <v>2</v>
      </c>
      <c r="G15" s="70">
        <v>4</v>
      </c>
      <c r="H15" s="70">
        <f t="shared" si="0"/>
        <v>8</v>
      </c>
      <c r="I15" s="71" t="str">
        <f t="shared" si="1"/>
        <v>Orta Risk</v>
      </c>
      <c r="J15" s="77" t="s">
        <v>101</v>
      </c>
      <c r="K15" s="78" t="s">
        <v>187</v>
      </c>
      <c r="L15" s="84"/>
      <c r="M15" s="84"/>
      <c r="N15" s="80"/>
      <c r="O15" s="70"/>
      <c r="P15" s="70"/>
      <c r="Q15" s="70"/>
      <c r="R15" s="71" t="str">
        <f t="shared" si="2"/>
        <v>Çok Düşük Risk</v>
      </c>
      <c r="S15" s="81"/>
      <c r="T15" s="82"/>
    </row>
    <row r="16" spans="1:20" ht="120.75" customHeight="1">
      <c r="A16" s="67">
        <v>15</v>
      </c>
      <c r="B16" s="55" t="s">
        <v>249</v>
      </c>
      <c r="C16" s="77" t="s">
        <v>168</v>
      </c>
      <c r="D16" s="56"/>
      <c r="E16" s="78"/>
      <c r="F16" s="70">
        <v>2</v>
      </c>
      <c r="G16" s="70">
        <v>5</v>
      </c>
      <c r="H16" s="70">
        <f t="shared" si="0"/>
        <v>10</v>
      </c>
      <c r="I16" s="71" t="str">
        <f t="shared" si="1"/>
        <v>Orta Risk</v>
      </c>
      <c r="J16" s="77" t="s">
        <v>102</v>
      </c>
      <c r="K16" s="78" t="s">
        <v>187</v>
      </c>
      <c r="L16" s="84"/>
      <c r="M16" s="84"/>
      <c r="N16" s="80"/>
      <c r="O16" s="70"/>
      <c r="P16" s="70"/>
      <c r="Q16" s="70"/>
      <c r="R16" s="71" t="str">
        <f t="shared" si="2"/>
        <v>Çok Düşük Risk</v>
      </c>
      <c r="S16" s="81"/>
      <c r="T16" s="82"/>
    </row>
    <row r="17" spans="1:20" ht="117.75" customHeight="1">
      <c r="A17" s="67">
        <v>16</v>
      </c>
      <c r="B17" s="55" t="s">
        <v>249</v>
      </c>
      <c r="C17" s="77" t="s">
        <v>169</v>
      </c>
      <c r="D17" s="158"/>
      <c r="E17" s="78"/>
      <c r="F17" s="70">
        <v>2</v>
      </c>
      <c r="G17" s="70">
        <v>5</v>
      </c>
      <c r="H17" s="70">
        <f t="shared" si="0"/>
        <v>10</v>
      </c>
      <c r="I17" s="71" t="str">
        <f t="shared" si="1"/>
        <v>Orta Risk</v>
      </c>
      <c r="J17" s="78" t="s">
        <v>103</v>
      </c>
      <c r="K17" s="78" t="s">
        <v>181</v>
      </c>
      <c r="L17" s="84"/>
      <c r="M17" s="84"/>
      <c r="N17" s="80"/>
      <c r="O17" s="70"/>
      <c r="P17" s="70"/>
      <c r="Q17" s="70"/>
      <c r="R17" s="71" t="str">
        <f t="shared" si="2"/>
        <v>Çok Düşük Risk</v>
      </c>
      <c r="S17" s="81"/>
      <c r="T17" s="82"/>
    </row>
    <row r="18" spans="1:20" ht="117.75" customHeight="1">
      <c r="A18" s="67">
        <v>17</v>
      </c>
      <c r="B18" s="55" t="s">
        <v>243</v>
      </c>
      <c r="C18" s="77" t="s">
        <v>170</v>
      </c>
      <c r="D18" s="158"/>
      <c r="E18" s="78"/>
      <c r="F18" s="70">
        <v>2</v>
      </c>
      <c r="G18" s="70">
        <v>4</v>
      </c>
      <c r="H18" s="70">
        <f t="shared" si="0"/>
        <v>8</v>
      </c>
      <c r="I18" s="71" t="str">
        <f t="shared" si="1"/>
        <v>Orta Risk</v>
      </c>
      <c r="J18" s="78" t="s">
        <v>104</v>
      </c>
      <c r="K18" s="78" t="s">
        <v>187</v>
      </c>
      <c r="L18" s="84"/>
      <c r="M18" s="84"/>
      <c r="N18" s="80"/>
      <c r="O18" s="70"/>
      <c r="P18" s="70"/>
      <c r="Q18" s="70"/>
      <c r="R18" s="71" t="str">
        <f t="shared" si="2"/>
        <v>Çok Düşük Risk</v>
      </c>
      <c r="S18" s="81"/>
      <c r="T18" s="82"/>
    </row>
    <row r="19" spans="1:20" ht="219.75" customHeight="1">
      <c r="A19" s="67">
        <v>18</v>
      </c>
      <c r="B19" s="50" t="s">
        <v>250</v>
      </c>
      <c r="C19" s="77" t="s">
        <v>188</v>
      </c>
      <c r="D19" s="158"/>
      <c r="E19" s="78"/>
      <c r="F19" s="70">
        <v>2</v>
      </c>
      <c r="G19" s="70">
        <v>5</v>
      </c>
      <c r="H19" s="70">
        <f t="shared" si="0"/>
        <v>10</v>
      </c>
      <c r="I19" s="71" t="str">
        <f t="shared" si="1"/>
        <v>Orta Risk</v>
      </c>
      <c r="J19" s="78" t="s">
        <v>256</v>
      </c>
      <c r="K19" s="78" t="s">
        <v>187</v>
      </c>
      <c r="L19" s="84"/>
      <c r="M19" s="84"/>
      <c r="N19" s="80"/>
      <c r="O19" s="70"/>
      <c r="P19" s="70"/>
      <c r="Q19" s="70"/>
      <c r="R19" s="71" t="str">
        <f t="shared" si="2"/>
        <v>Çok Düşük Risk</v>
      </c>
      <c r="S19" s="81"/>
      <c r="T19" s="82"/>
    </row>
    <row r="20" spans="1:20" ht="159" customHeight="1">
      <c r="A20" s="67">
        <v>19</v>
      </c>
      <c r="B20" s="50" t="s">
        <v>252</v>
      </c>
      <c r="C20" s="77" t="s">
        <v>251</v>
      </c>
      <c r="D20" s="158"/>
      <c r="E20" s="78"/>
      <c r="F20" s="70">
        <v>3</v>
      </c>
      <c r="G20" s="70">
        <v>4</v>
      </c>
      <c r="H20" s="70">
        <f t="shared" si="0"/>
        <v>12</v>
      </c>
      <c r="I20" s="71" t="str">
        <f t="shared" si="1"/>
        <v>Orta Risk</v>
      </c>
      <c r="J20" s="78" t="s">
        <v>171</v>
      </c>
      <c r="K20" s="78" t="s">
        <v>182</v>
      </c>
      <c r="L20" s="84"/>
      <c r="M20" s="84"/>
      <c r="N20" s="80"/>
      <c r="O20" s="70"/>
      <c r="P20" s="70"/>
      <c r="Q20" s="70"/>
      <c r="R20" s="71" t="str">
        <f t="shared" si="2"/>
        <v>Çok Düşük Risk</v>
      </c>
      <c r="S20" s="81"/>
      <c r="T20" s="82"/>
    </row>
    <row r="21" spans="1:20" ht="121.5" customHeight="1">
      <c r="A21" s="67">
        <v>20</v>
      </c>
      <c r="B21" s="50" t="s">
        <v>250</v>
      </c>
      <c r="C21" s="77" t="s">
        <v>172</v>
      </c>
      <c r="D21" s="158"/>
      <c r="E21" s="78"/>
      <c r="F21" s="70">
        <v>3</v>
      </c>
      <c r="G21" s="70">
        <v>4</v>
      </c>
      <c r="H21" s="70">
        <f t="shared" si="0"/>
        <v>12</v>
      </c>
      <c r="I21" s="71" t="str">
        <f t="shared" si="1"/>
        <v>Orta Risk</v>
      </c>
      <c r="J21" s="78" t="s">
        <v>105</v>
      </c>
      <c r="K21" s="78" t="s">
        <v>185</v>
      </c>
      <c r="L21" s="84"/>
      <c r="M21" s="84"/>
      <c r="N21" s="80"/>
      <c r="O21" s="70"/>
      <c r="P21" s="70"/>
      <c r="Q21" s="70"/>
      <c r="R21" s="71" t="str">
        <f t="shared" si="2"/>
        <v>Çok Düşük Risk</v>
      </c>
      <c r="S21" s="81"/>
      <c r="T21" s="82"/>
    </row>
    <row r="22" spans="1:20" ht="203.25" customHeight="1">
      <c r="A22" s="67">
        <v>21</v>
      </c>
      <c r="B22" s="50" t="s">
        <v>250</v>
      </c>
      <c r="C22" s="77" t="s">
        <v>173</v>
      </c>
      <c r="D22" s="158"/>
      <c r="E22" s="78"/>
      <c r="F22" s="70">
        <v>2</v>
      </c>
      <c r="G22" s="70">
        <v>5</v>
      </c>
      <c r="H22" s="70">
        <f t="shared" si="0"/>
        <v>10</v>
      </c>
      <c r="I22" s="71" t="str">
        <f t="shared" si="1"/>
        <v>Orta Risk</v>
      </c>
      <c r="J22" s="78" t="s">
        <v>106</v>
      </c>
      <c r="K22" s="78" t="s">
        <v>182</v>
      </c>
      <c r="L22" s="84"/>
      <c r="M22" s="84"/>
      <c r="N22" s="80"/>
      <c r="O22" s="70"/>
      <c r="P22" s="70"/>
      <c r="Q22" s="70"/>
      <c r="R22" s="71" t="str">
        <f t="shared" si="2"/>
        <v>Çok Düşük Risk</v>
      </c>
      <c r="S22" s="81"/>
      <c r="T22" s="82"/>
    </row>
    <row r="23" spans="1:20" ht="114" customHeight="1">
      <c r="A23" s="67">
        <v>22</v>
      </c>
      <c r="B23" s="50" t="s">
        <v>250</v>
      </c>
      <c r="C23" s="77" t="s">
        <v>174</v>
      </c>
      <c r="D23" s="158"/>
      <c r="E23" s="78"/>
      <c r="F23" s="70">
        <v>2</v>
      </c>
      <c r="G23" s="70">
        <v>5</v>
      </c>
      <c r="H23" s="70">
        <f t="shared" si="0"/>
        <v>10</v>
      </c>
      <c r="I23" s="71" t="str">
        <f t="shared" si="1"/>
        <v>Orta Risk</v>
      </c>
      <c r="J23" s="78" t="s">
        <v>107</v>
      </c>
      <c r="K23" s="78" t="s">
        <v>187</v>
      </c>
      <c r="L23" s="84"/>
      <c r="M23" s="84"/>
      <c r="N23" s="80"/>
      <c r="O23" s="70"/>
      <c r="P23" s="70"/>
      <c r="Q23" s="70"/>
      <c r="R23" s="71" t="str">
        <f t="shared" si="2"/>
        <v>Çok Düşük Risk</v>
      </c>
      <c r="S23" s="81"/>
      <c r="T23" s="82"/>
    </row>
    <row r="24" spans="1:20" ht="101.25" customHeight="1">
      <c r="A24" s="67">
        <v>23</v>
      </c>
      <c r="B24" s="50" t="s">
        <v>253</v>
      </c>
      <c r="C24" s="77" t="s">
        <v>175</v>
      </c>
      <c r="D24" s="158"/>
      <c r="E24" s="78"/>
      <c r="F24" s="70">
        <v>3</v>
      </c>
      <c r="G24" s="70">
        <v>4</v>
      </c>
      <c r="H24" s="70">
        <f t="shared" si="0"/>
        <v>12</v>
      </c>
      <c r="I24" s="71" t="str">
        <f t="shared" si="1"/>
        <v>Orta Risk</v>
      </c>
      <c r="J24" s="78" t="s">
        <v>176</v>
      </c>
      <c r="K24" s="78" t="s">
        <v>182</v>
      </c>
      <c r="L24" s="84"/>
      <c r="M24" s="84"/>
      <c r="N24" s="80"/>
      <c r="O24" s="70"/>
      <c r="P24" s="70"/>
      <c r="Q24" s="70"/>
      <c r="R24" s="71" t="str">
        <f t="shared" si="2"/>
        <v>Çok Düşük Risk</v>
      </c>
      <c r="S24" s="81"/>
      <c r="T24" s="82"/>
    </row>
    <row r="25" spans="1:20" ht="114" customHeight="1">
      <c r="A25" s="67">
        <v>24</v>
      </c>
      <c r="B25" s="50" t="s">
        <v>250</v>
      </c>
      <c r="C25" s="85" t="s">
        <v>177</v>
      </c>
      <c r="D25" s="158"/>
      <c r="E25" s="78"/>
      <c r="F25" s="70">
        <v>3</v>
      </c>
      <c r="G25" s="70">
        <v>5</v>
      </c>
      <c r="H25" s="70">
        <f t="shared" si="0"/>
        <v>15</v>
      </c>
      <c r="I25" s="71" t="str">
        <f t="shared" si="1"/>
        <v>Yüksek Seviye</v>
      </c>
      <c r="J25" s="78" t="s">
        <v>178</v>
      </c>
      <c r="K25" s="78" t="s">
        <v>182</v>
      </c>
      <c r="L25" s="84"/>
      <c r="M25" s="84"/>
      <c r="N25" s="80"/>
      <c r="O25" s="70"/>
      <c r="P25" s="70"/>
      <c r="Q25" s="70"/>
      <c r="R25" s="71" t="str">
        <f t="shared" si="2"/>
        <v>Çok Düşük Risk</v>
      </c>
      <c r="S25" s="81"/>
      <c r="T25" s="82"/>
    </row>
    <row r="26" spans="1:20" ht="114" customHeight="1">
      <c r="A26" s="67">
        <v>25</v>
      </c>
      <c r="B26" s="50" t="s">
        <v>255</v>
      </c>
      <c r="C26" s="77" t="s">
        <v>254</v>
      </c>
      <c r="D26" s="158"/>
      <c r="E26" s="78"/>
      <c r="F26" s="70">
        <v>2</v>
      </c>
      <c r="G26" s="70">
        <v>5</v>
      </c>
      <c r="H26" s="70">
        <f t="shared" si="0"/>
        <v>10</v>
      </c>
      <c r="I26" s="71" t="str">
        <f t="shared" si="1"/>
        <v>Orta Risk</v>
      </c>
      <c r="J26" s="78" t="s">
        <v>108</v>
      </c>
      <c r="K26" s="78" t="s">
        <v>187</v>
      </c>
      <c r="L26" s="84"/>
      <c r="M26" s="84"/>
      <c r="N26" s="80"/>
      <c r="O26" s="70"/>
      <c r="P26" s="70"/>
      <c r="Q26" s="70"/>
      <c r="R26" s="71" t="str">
        <f t="shared" si="2"/>
        <v>Çok Düşük Risk</v>
      </c>
      <c r="S26" s="81"/>
      <c r="T26" s="82"/>
    </row>
    <row r="27" spans="1:20" ht="114" customHeight="1">
      <c r="A27" s="67">
        <v>26</v>
      </c>
      <c r="B27" s="50" t="s">
        <v>90</v>
      </c>
      <c r="C27" s="86" t="s">
        <v>189</v>
      </c>
      <c r="D27" s="158"/>
      <c r="E27" s="78"/>
      <c r="F27" s="70">
        <v>2</v>
      </c>
      <c r="G27" s="70">
        <v>5</v>
      </c>
      <c r="H27" s="70">
        <f t="shared" si="0"/>
        <v>10</v>
      </c>
      <c r="I27" s="71" t="str">
        <f t="shared" si="1"/>
        <v>Orta Risk</v>
      </c>
      <c r="J27" s="78" t="s">
        <v>109</v>
      </c>
      <c r="K27" s="78" t="s">
        <v>181</v>
      </c>
      <c r="L27" s="84"/>
      <c r="M27" s="84"/>
      <c r="N27" s="80"/>
      <c r="O27" s="70"/>
      <c r="P27" s="70"/>
      <c r="Q27" s="70"/>
      <c r="R27" s="71" t="str">
        <f t="shared" si="2"/>
        <v>Çok Düşük Risk</v>
      </c>
      <c r="S27" s="81"/>
      <c r="T27" s="82"/>
    </row>
    <row r="28" spans="1:20" ht="163.5" customHeight="1">
      <c r="A28" s="67">
        <v>27</v>
      </c>
      <c r="B28" s="50" t="s">
        <v>250</v>
      </c>
      <c r="C28" s="87" t="s">
        <v>179</v>
      </c>
      <c r="D28" s="158"/>
      <c r="E28" s="78"/>
      <c r="F28" s="70">
        <v>2</v>
      </c>
      <c r="G28" s="70">
        <v>5</v>
      </c>
      <c r="H28" s="70">
        <f t="shared" si="0"/>
        <v>10</v>
      </c>
      <c r="I28" s="71" t="str">
        <f t="shared" si="1"/>
        <v>Orta Risk</v>
      </c>
      <c r="J28" s="78" t="s">
        <v>110</v>
      </c>
      <c r="K28" s="78" t="s">
        <v>190</v>
      </c>
      <c r="L28" s="84"/>
      <c r="M28" s="84"/>
      <c r="N28" s="80"/>
      <c r="O28" s="70"/>
      <c r="P28" s="70"/>
      <c r="Q28" s="70"/>
      <c r="R28" s="71" t="str">
        <f t="shared" si="2"/>
        <v>Çok Düşük Risk</v>
      </c>
      <c r="S28" s="81"/>
      <c r="T28" s="82"/>
    </row>
    <row r="29" spans="1:20" ht="156.75" customHeight="1">
      <c r="A29" s="67">
        <v>28</v>
      </c>
      <c r="B29" s="50" t="s">
        <v>250</v>
      </c>
      <c r="C29" s="88" t="s">
        <v>180</v>
      </c>
      <c r="D29" s="158"/>
      <c r="E29" s="78"/>
      <c r="F29" s="70">
        <v>3</v>
      </c>
      <c r="G29" s="70">
        <v>3</v>
      </c>
      <c r="H29" s="70">
        <f t="shared" si="0"/>
        <v>9</v>
      </c>
      <c r="I29" s="71" t="str">
        <f t="shared" si="1"/>
        <v>Orta Risk</v>
      </c>
      <c r="J29" s="78" t="s">
        <v>111</v>
      </c>
      <c r="K29" s="78" t="s">
        <v>182</v>
      </c>
      <c r="L29" s="84"/>
      <c r="M29" s="84"/>
      <c r="N29" s="80"/>
      <c r="O29" s="70"/>
      <c r="P29" s="70"/>
      <c r="Q29" s="70"/>
      <c r="R29" s="71" t="str">
        <f t="shared" si="2"/>
        <v>Çok Düşük Risk</v>
      </c>
      <c r="S29" s="81"/>
      <c r="T29" s="82"/>
    </row>
    <row r="30" spans="1:20" ht="141" customHeight="1">
      <c r="A30" s="67">
        <v>29</v>
      </c>
      <c r="B30" s="50" t="s">
        <v>271</v>
      </c>
      <c r="C30" s="77" t="s">
        <v>272</v>
      </c>
      <c r="D30" s="158"/>
      <c r="E30" s="78"/>
      <c r="F30" s="70">
        <v>3</v>
      </c>
      <c r="G30" s="70">
        <v>4</v>
      </c>
      <c r="H30" s="70">
        <f t="shared" si="0"/>
        <v>12</v>
      </c>
      <c r="I30" s="71" t="str">
        <f t="shared" si="1"/>
        <v>Orta Risk</v>
      </c>
      <c r="J30" s="78" t="s">
        <v>273</v>
      </c>
      <c r="K30" s="78" t="s">
        <v>182</v>
      </c>
      <c r="L30" s="84"/>
      <c r="M30" s="84"/>
      <c r="N30" s="80"/>
      <c r="O30" s="70"/>
      <c r="P30" s="70"/>
      <c r="Q30" s="70"/>
      <c r="R30" s="71"/>
      <c r="S30" s="81"/>
      <c r="T30" s="82"/>
    </row>
    <row r="31" spans="1:20" ht="114" customHeight="1">
      <c r="A31" s="67">
        <v>30</v>
      </c>
      <c r="B31" s="50" t="s">
        <v>270</v>
      </c>
      <c r="C31" s="53" t="s">
        <v>361</v>
      </c>
      <c r="D31" s="158"/>
      <c r="E31" s="78"/>
      <c r="F31" s="70">
        <v>3</v>
      </c>
      <c r="G31" s="70">
        <v>3</v>
      </c>
      <c r="H31" s="70">
        <f t="shared" ref="H31" si="3">F31*G31</f>
        <v>9</v>
      </c>
      <c r="I31" s="71" t="str">
        <f t="shared" ref="I31" si="4">IF(H31&lt;=1,"Çok Düşük Risk",IF(H31&lt;=6,"Düşük Risk",IF(H31&lt;=12,"Orta Risk",IF(H31&lt;=20,"Yüksek Seviye",IF(H31&lt;=25,"Çok Yüksek Seviye",)))))</f>
        <v>Orta Risk</v>
      </c>
      <c r="J31" s="78" t="s">
        <v>362</v>
      </c>
      <c r="K31" s="78" t="s">
        <v>262</v>
      </c>
      <c r="L31" s="84"/>
      <c r="M31" s="84"/>
      <c r="N31" s="80"/>
      <c r="O31" s="70"/>
      <c r="P31" s="70"/>
      <c r="Q31" s="70"/>
      <c r="R31" s="71" t="str">
        <f t="shared" si="2"/>
        <v>Çok Düşük Risk</v>
      </c>
      <c r="S31" s="81"/>
      <c r="T31" s="82"/>
    </row>
    <row r="32" spans="1:20" ht="168" customHeight="1">
      <c r="A32" s="67">
        <v>31</v>
      </c>
      <c r="B32" s="50" t="s">
        <v>257</v>
      </c>
      <c r="C32" s="87" t="s">
        <v>191</v>
      </c>
      <c r="D32" s="158"/>
      <c r="E32" s="78"/>
      <c r="F32" s="70">
        <v>2</v>
      </c>
      <c r="G32" s="70">
        <v>4</v>
      </c>
      <c r="H32" s="70">
        <f t="shared" si="0"/>
        <v>8</v>
      </c>
      <c r="I32" s="71" t="str">
        <f t="shared" si="1"/>
        <v>Orta Risk</v>
      </c>
      <c r="J32" s="78" t="s">
        <v>112</v>
      </c>
      <c r="K32" s="78" t="s">
        <v>190</v>
      </c>
      <c r="L32" s="84"/>
      <c r="M32" s="84"/>
      <c r="N32" s="80"/>
      <c r="O32" s="70"/>
      <c r="P32" s="70"/>
      <c r="Q32" s="70"/>
      <c r="R32" s="71" t="str">
        <f t="shared" si="2"/>
        <v>Çok Düşük Risk</v>
      </c>
      <c r="S32" s="81"/>
      <c r="T32" s="82"/>
    </row>
    <row r="33" spans="1:20" ht="115.5" customHeight="1">
      <c r="A33" s="67">
        <v>32</v>
      </c>
      <c r="B33" s="50" t="s">
        <v>257</v>
      </c>
      <c r="C33" s="77" t="s">
        <v>274</v>
      </c>
      <c r="D33" s="158"/>
      <c r="E33" s="78"/>
      <c r="F33" s="70">
        <v>2</v>
      </c>
      <c r="G33" s="70">
        <v>4</v>
      </c>
      <c r="H33" s="70">
        <f t="shared" si="0"/>
        <v>8</v>
      </c>
      <c r="I33" s="71" t="str">
        <f t="shared" si="1"/>
        <v>Orta Risk</v>
      </c>
      <c r="J33" s="78" t="s">
        <v>275</v>
      </c>
      <c r="K33" s="78" t="s">
        <v>190</v>
      </c>
      <c r="L33" s="84"/>
      <c r="M33" s="84"/>
      <c r="N33" s="80"/>
      <c r="O33" s="70"/>
      <c r="P33" s="70"/>
      <c r="Q33" s="70"/>
      <c r="R33" s="71" t="str">
        <f t="shared" si="2"/>
        <v>Çok Düşük Risk</v>
      </c>
      <c r="S33" s="81"/>
      <c r="T33" s="82"/>
    </row>
    <row r="34" spans="1:20" ht="151.5" customHeight="1">
      <c r="A34" s="67">
        <v>33</v>
      </c>
      <c r="B34" s="50" t="s">
        <v>258</v>
      </c>
      <c r="C34" s="77" t="s">
        <v>192</v>
      </c>
      <c r="D34" s="158"/>
      <c r="E34" s="78"/>
      <c r="F34" s="70">
        <v>2</v>
      </c>
      <c r="G34" s="70">
        <v>4</v>
      </c>
      <c r="H34" s="70">
        <f t="shared" si="0"/>
        <v>8</v>
      </c>
      <c r="I34" s="71" t="str">
        <f t="shared" si="1"/>
        <v>Orta Risk</v>
      </c>
      <c r="J34" s="78" t="s">
        <v>113</v>
      </c>
      <c r="K34" s="78" t="s">
        <v>190</v>
      </c>
      <c r="L34" s="84"/>
      <c r="M34" s="84"/>
      <c r="N34" s="80"/>
      <c r="O34" s="70"/>
      <c r="P34" s="70"/>
      <c r="Q34" s="70"/>
      <c r="R34" s="71" t="str">
        <f t="shared" si="2"/>
        <v>Çok Düşük Risk</v>
      </c>
      <c r="S34" s="81"/>
      <c r="T34" s="82"/>
    </row>
    <row r="35" spans="1:20" ht="168" customHeight="1">
      <c r="A35" s="67">
        <v>34</v>
      </c>
      <c r="B35" s="50" t="s">
        <v>259</v>
      </c>
      <c r="C35" s="77" t="s">
        <v>260</v>
      </c>
      <c r="D35" s="158"/>
      <c r="E35" s="78"/>
      <c r="F35" s="70">
        <v>3</v>
      </c>
      <c r="G35" s="70">
        <v>5</v>
      </c>
      <c r="H35" s="70">
        <f t="shared" si="0"/>
        <v>15</v>
      </c>
      <c r="I35" s="71" t="str">
        <f t="shared" si="1"/>
        <v>Yüksek Seviye</v>
      </c>
      <c r="J35" s="78" t="s">
        <v>261</v>
      </c>
      <c r="K35" s="78" t="s">
        <v>262</v>
      </c>
      <c r="L35" s="84"/>
      <c r="M35" s="84"/>
      <c r="N35" s="80"/>
      <c r="O35" s="70"/>
      <c r="P35" s="70"/>
      <c r="Q35" s="70"/>
      <c r="R35" s="71"/>
      <c r="S35" s="81"/>
      <c r="T35" s="82"/>
    </row>
    <row r="36" spans="1:20" ht="136.5" customHeight="1">
      <c r="A36" s="67">
        <v>35</v>
      </c>
      <c r="B36" s="50" t="s">
        <v>263</v>
      </c>
      <c r="C36" s="77" t="s">
        <v>265</v>
      </c>
      <c r="D36" s="158"/>
      <c r="E36" s="78"/>
      <c r="F36" s="70">
        <v>3</v>
      </c>
      <c r="G36" s="70">
        <v>4</v>
      </c>
      <c r="H36" s="70">
        <f t="shared" si="0"/>
        <v>12</v>
      </c>
      <c r="I36" s="71" t="str">
        <f t="shared" si="1"/>
        <v>Orta Risk</v>
      </c>
      <c r="J36" s="78" t="s">
        <v>266</v>
      </c>
      <c r="K36" s="78" t="s">
        <v>262</v>
      </c>
      <c r="L36" s="84"/>
      <c r="M36" s="84"/>
      <c r="N36" s="80"/>
      <c r="O36" s="70"/>
      <c r="P36" s="70"/>
      <c r="Q36" s="70"/>
      <c r="R36" s="71"/>
      <c r="S36" s="81"/>
      <c r="T36" s="82"/>
    </row>
    <row r="37" spans="1:20" ht="168" customHeight="1">
      <c r="A37" s="67">
        <v>36</v>
      </c>
      <c r="B37" s="50" t="s">
        <v>259</v>
      </c>
      <c r="C37" s="77" t="s">
        <v>229</v>
      </c>
      <c r="D37" s="158"/>
      <c r="E37" s="78"/>
      <c r="F37" s="70">
        <v>3</v>
      </c>
      <c r="G37" s="70">
        <v>5</v>
      </c>
      <c r="H37" s="70">
        <f t="shared" si="0"/>
        <v>15</v>
      </c>
      <c r="I37" s="71" t="str">
        <f t="shared" si="1"/>
        <v>Yüksek Seviye</v>
      </c>
      <c r="J37" s="78" t="s">
        <v>230</v>
      </c>
      <c r="K37" s="78" t="s">
        <v>231</v>
      </c>
      <c r="L37" s="84"/>
      <c r="M37" s="84"/>
      <c r="N37" s="80"/>
      <c r="O37" s="70"/>
      <c r="P37" s="70"/>
      <c r="Q37" s="70"/>
      <c r="R37" s="71" t="str">
        <f t="shared" si="2"/>
        <v>Çok Düşük Risk</v>
      </c>
      <c r="S37" s="81"/>
      <c r="T37" s="82"/>
    </row>
    <row r="38" spans="1:20" ht="114" customHeight="1">
      <c r="A38" s="67">
        <v>37</v>
      </c>
      <c r="B38" s="50" t="s">
        <v>263</v>
      </c>
      <c r="C38" s="77" t="s">
        <v>264</v>
      </c>
      <c r="D38" s="158"/>
      <c r="E38" s="78"/>
      <c r="F38" s="70">
        <v>3</v>
      </c>
      <c r="G38" s="70">
        <v>4</v>
      </c>
      <c r="H38" s="70">
        <f t="shared" si="0"/>
        <v>12</v>
      </c>
      <c r="I38" s="71" t="str">
        <f t="shared" si="1"/>
        <v>Orta Risk</v>
      </c>
      <c r="J38" s="78" t="s">
        <v>114</v>
      </c>
      <c r="K38" s="78" t="s">
        <v>183</v>
      </c>
      <c r="L38" s="84"/>
      <c r="M38" s="84"/>
      <c r="N38" s="80"/>
      <c r="O38" s="70"/>
      <c r="P38" s="70"/>
      <c r="Q38" s="70"/>
      <c r="R38" s="71" t="str">
        <f t="shared" si="2"/>
        <v>Çok Düşük Risk</v>
      </c>
      <c r="S38" s="81"/>
      <c r="T38" s="82"/>
    </row>
    <row r="39" spans="1:20" ht="149.25" customHeight="1">
      <c r="A39" s="67">
        <v>38</v>
      </c>
      <c r="B39" s="50" t="s">
        <v>263</v>
      </c>
      <c r="C39" s="77" t="s">
        <v>228</v>
      </c>
      <c r="D39" s="158"/>
      <c r="E39" s="78"/>
      <c r="F39" s="70">
        <v>3</v>
      </c>
      <c r="G39" s="70">
        <v>3</v>
      </c>
      <c r="H39" s="70">
        <f t="shared" si="0"/>
        <v>9</v>
      </c>
      <c r="I39" s="71" t="str">
        <f t="shared" si="1"/>
        <v>Orta Risk</v>
      </c>
      <c r="J39" s="78" t="s">
        <v>232</v>
      </c>
      <c r="K39" s="78" t="s">
        <v>182</v>
      </c>
      <c r="L39" s="84"/>
      <c r="M39" s="84"/>
      <c r="N39" s="80"/>
      <c r="O39" s="70"/>
      <c r="P39" s="70"/>
      <c r="Q39" s="70"/>
      <c r="R39" s="71" t="str">
        <f t="shared" si="2"/>
        <v>Çok Düşük Risk</v>
      </c>
      <c r="S39" s="81"/>
      <c r="T39" s="82"/>
    </row>
    <row r="40" spans="1:20" ht="207" customHeight="1">
      <c r="A40" s="67">
        <v>39</v>
      </c>
      <c r="B40" s="50" t="s">
        <v>263</v>
      </c>
      <c r="C40" s="77" t="s">
        <v>227</v>
      </c>
      <c r="D40" s="158"/>
      <c r="E40" s="78"/>
      <c r="F40" s="70">
        <v>2</v>
      </c>
      <c r="G40" s="70">
        <v>4</v>
      </c>
      <c r="H40" s="70">
        <f t="shared" si="0"/>
        <v>8</v>
      </c>
      <c r="I40" s="71" t="str">
        <f t="shared" si="1"/>
        <v>Orta Risk</v>
      </c>
      <c r="J40" s="78" t="s">
        <v>367</v>
      </c>
      <c r="K40" s="78" t="s">
        <v>182</v>
      </c>
      <c r="L40" s="79"/>
      <c r="M40" s="79"/>
      <c r="N40" s="80"/>
      <c r="O40" s="70"/>
      <c r="P40" s="70"/>
      <c r="Q40" s="70"/>
      <c r="R40" s="71" t="str">
        <f t="shared" si="2"/>
        <v>Çok Düşük Risk</v>
      </c>
      <c r="S40" s="81"/>
      <c r="T40" s="82"/>
    </row>
    <row r="41" spans="1:20" ht="216" customHeight="1">
      <c r="A41" s="67">
        <v>40</v>
      </c>
      <c r="B41" s="50" t="s">
        <v>263</v>
      </c>
      <c r="C41" s="77" t="s">
        <v>226</v>
      </c>
      <c r="D41" s="158"/>
      <c r="E41" s="78"/>
      <c r="F41" s="70">
        <v>2</v>
      </c>
      <c r="G41" s="70">
        <v>5</v>
      </c>
      <c r="H41" s="70">
        <f t="shared" si="0"/>
        <v>10</v>
      </c>
      <c r="I41" s="71" t="str">
        <f t="shared" si="1"/>
        <v>Orta Risk</v>
      </c>
      <c r="J41" s="78" t="s">
        <v>115</v>
      </c>
      <c r="K41" s="78" t="s">
        <v>233</v>
      </c>
      <c r="L41" s="84"/>
      <c r="M41" s="84"/>
      <c r="N41" s="80"/>
      <c r="O41" s="70"/>
      <c r="P41" s="70"/>
      <c r="Q41" s="70"/>
      <c r="R41" s="71" t="str">
        <f t="shared" si="2"/>
        <v>Çok Düşük Risk</v>
      </c>
      <c r="S41" s="81"/>
      <c r="T41" s="82"/>
    </row>
    <row r="42" spans="1:20" ht="137.25" customHeight="1">
      <c r="A42" s="67">
        <v>41</v>
      </c>
      <c r="B42" s="50" t="s">
        <v>263</v>
      </c>
      <c r="C42" s="77" t="s">
        <v>225</v>
      </c>
      <c r="D42" s="158"/>
      <c r="E42" s="78"/>
      <c r="F42" s="70">
        <v>2</v>
      </c>
      <c r="G42" s="70">
        <v>4</v>
      </c>
      <c r="H42" s="70">
        <f t="shared" si="0"/>
        <v>8</v>
      </c>
      <c r="I42" s="71" t="str">
        <f t="shared" si="1"/>
        <v>Orta Risk</v>
      </c>
      <c r="J42" s="78" t="s">
        <v>116</v>
      </c>
      <c r="K42" s="78" t="s">
        <v>262</v>
      </c>
      <c r="L42" s="84"/>
      <c r="M42" s="84"/>
      <c r="N42" s="80"/>
      <c r="O42" s="70"/>
      <c r="P42" s="70"/>
      <c r="Q42" s="70"/>
      <c r="R42" s="71" t="str">
        <f t="shared" si="2"/>
        <v>Çok Düşük Risk</v>
      </c>
      <c r="S42" s="81"/>
      <c r="T42" s="82"/>
    </row>
    <row r="43" spans="1:20" ht="229.5" customHeight="1">
      <c r="A43" s="67">
        <v>42</v>
      </c>
      <c r="B43" s="50" t="s">
        <v>263</v>
      </c>
      <c r="C43" s="77" t="s">
        <v>224</v>
      </c>
      <c r="D43" s="158"/>
      <c r="E43" s="78"/>
      <c r="F43" s="70">
        <v>2</v>
      </c>
      <c r="G43" s="70">
        <v>5</v>
      </c>
      <c r="H43" s="70">
        <f t="shared" si="0"/>
        <v>10</v>
      </c>
      <c r="I43" s="71" t="str">
        <f t="shared" si="1"/>
        <v>Orta Risk</v>
      </c>
      <c r="J43" s="78" t="s">
        <v>117</v>
      </c>
      <c r="K43" s="78" t="s">
        <v>262</v>
      </c>
      <c r="L43" s="84"/>
      <c r="M43" s="84"/>
      <c r="N43" s="80"/>
      <c r="O43" s="70"/>
      <c r="P43" s="70"/>
      <c r="Q43" s="70"/>
      <c r="R43" s="71" t="str">
        <f t="shared" si="2"/>
        <v>Çok Düşük Risk</v>
      </c>
      <c r="S43" s="81"/>
      <c r="T43" s="82"/>
    </row>
    <row r="44" spans="1:20" ht="213.75" customHeight="1">
      <c r="A44" s="67">
        <v>43</v>
      </c>
      <c r="B44" s="50" t="s">
        <v>259</v>
      </c>
      <c r="C44" s="77" t="s">
        <v>223</v>
      </c>
      <c r="D44" s="158"/>
      <c r="E44" s="78"/>
      <c r="F44" s="70">
        <v>2</v>
      </c>
      <c r="G44" s="70">
        <v>5</v>
      </c>
      <c r="H44" s="70">
        <f t="shared" si="0"/>
        <v>10</v>
      </c>
      <c r="I44" s="71" t="str">
        <f t="shared" si="1"/>
        <v>Orta Risk</v>
      </c>
      <c r="J44" s="78" t="s">
        <v>118</v>
      </c>
      <c r="K44" s="78" t="s">
        <v>235</v>
      </c>
      <c r="L44" s="79"/>
      <c r="M44" s="79"/>
      <c r="N44" s="80"/>
      <c r="O44" s="70"/>
      <c r="P44" s="70"/>
      <c r="Q44" s="70"/>
      <c r="R44" s="71" t="str">
        <f t="shared" si="2"/>
        <v>Çok Düşük Risk</v>
      </c>
      <c r="S44" s="81"/>
      <c r="T44" s="82"/>
    </row>
    <row r="45" spans="1:20" ht="105" customHeight="1">
      <c r="A45" s="67">
        <v>44</v>
      </c>
      <c r="B45" s="50" t="s">
        <v>263</v>
      </c>
      <c r="C45" s="77" t="s">
        <v>222</v>
      </c>
      <c r="D45" s="158"/>
      <c r="E45" s="78"/>
      <c r="F45" s="70">
        <v>2</v>
      </c>
      <c r="G45" s="70">
        <v>4</v>
      </c>
      <c r="H45" s="70">
        <f t="shared" si="0"/>
        <v>8</v>
      </c>
      <c r="I45" s="71" t="str">
        <f t="shared" si="1"/>
        <v>Orta Risk</v>
      </c>
      <c r="J45" s="78" t="s">
        <v>119</v>
      </c>
      <c r="K45" s="78" t="s">
        <v>236</v>
      </c>
      <c r="L45" s="84"/>
      <c r="M45" s="84"/>
      <c r="N45" s="80"/>
      <c r="O45" s="70"/>
      <c r="P45" s="70"/>
      <c r="Q45" s="70"/>
      <c r="R45" s="71" t="str">
        <f t="shared" si="2"/>
        <v>Çok Düşük Risk</v>
      </c>
      <c r="S45" s="81"/>
      <c r="T45" s="82"/>
    </row>
    <row r="46" spans="1:20" ht="105" customHeight="1">
      <c r="A46" s="67">
        <v>45</v>
      </c>
      <c r="B46" s="50" t="s">
        <v>267</v>
      </c>
      <c r="C46" s="77" t="s">
        <v>221</v>
      </c>
      <c r="D46" s="158"/>
      <c r="E46" s="78"/>
      <c r="F46" s="70">
        <v>3</v>
      </c>
      <c r="G46" s="70">
        <v>4</v>
      </c>
      <c r="H46" s="70">
        <f t="shared" si="0"/>
        <v>12</v>
      </c>
      <c r="I46" s="71" t="str">
        <f t="shared" si="1"/>
        <v>Orta Risk</v>
      </c>
      <c r="J46" s="78" t="s">
        <v>268</v>
      </c>
      <c r="K46" s="78" t="s">
        <v>234</v>
      </c>
      <c r="L46" s="79"/>
      <c r="M46" s="79"/>
      <c r="N46" s="80"/>
      <c r="O46" s="70"/>
      <c r="P46" s="70"/>
      <c r="Q46" s="70"/>
      <c r="R46" s="71" t="str">
        <f t="shared" si="2"/>
        <v>Çok Düşük Risk</v>
      </c>
      <c r="S46" s="81"/>
      <c r="T46" s="82"/>
    </row>
    <row r="47" spans="1:20" ht="146.25" customHeight="1" thickBot="1">
      <c r="A47" s="67">
        <v>46</v>
      </c>
      <c r="B47" s="50" t="s">
        <v>269</v>
      </c>
      <c r="C47" s="77" t="s">
        <v>220</v>
      </c>
      <c r="D47" s="158"/>
      <c r="E47" s="78"/>
      <c r="F47" s="70">
        <v>2</v>
      </c>
      <c r="G47" s="70">
        <v>4</v>
      </c>
      <c r="H47" s="70">
        <f t="shared" si="0"/>
        <v>8</v>
      </c>
      <c r="I47" s="71" t="str">
        <f t="shared" si="1"/>
        <v>Orta Risk</v>
      </c>
      <c r="J47" s="78" t="s">
        <v>120</v>
      </c>
      <c r="K47" s="78" t="s">
        <v>182</v>
      </c>
      <c r="L47" s="79"/>
      <c r="M47" s="79"/>
      <c r="N47" s="80"/>
      <c r="O47" s="70"/>
      <c r="P47" s="70"/>
      <c r="Q47" s="70"/>
      <c r="R47" s="71" t="str">
        <f t="shared" si="2"/>
        <v>Çok Düşük Risk</v>
      </c>
      <c r="S47" s="81"/>
      <c r="T47" s="82"/>
    </row>
    <row r="48" spans="1:20" ht="111" customHeight="1" thickBot="1">
      <c r="A48" s="67">
        <v>47</v>
      </c>
      <c r="B48" s="50" t="s">
        <v>369</v>
      </c>
      <c r="C48" s="94" t="s">
        <v>372</v>
      </c>
      <c r="D48" s="158"/>
      <c r="E48" s="78"/>
      <c r="F48" s="70">
        <v>3</v>
      </c>
      <c r="G48" s="70">
        <v>3</v>
      </c>
      <c r="H48" s="70">
        <f t="shared" ref="H48:H49" si="5">F48*G48</f>
        <v>9</v>
      </c>
      <c r="I48" s="71" t="str">
        <f t="shared" ref="I48:I49" si="6">IF(H48&lt;=1,"Çok Düşük Risk",IF(H48&lt;=6,"Düşük Risk",IF(H48&lt;=12,"Orta Risk",IF(H48&lt;=20,"Yüksek Seviye",IF(H48&lt;=25,"Çok Yüksek Seviye",)))))</f>
        <v>Orta Risk</v>
      </c>
      <c r="J48" s="95" t="s">
        <v>373</v>
      </c>
      <c r="K48" s="96" t="s">
        <v>368</v>
      </c>
      <c r="L48" s="79"/>
      <c r="M48" s="79"/>
      <c r="N48" s="80"/>
      <c r="O48" s="70"/>
      <c r="P48" s="70"/>
      <c r="Q48" s="70"/>
      <c r="R48" s="71"/>
      <c r="S48" s="81"/>
      <c r="T48" s="82"/>
    </row>
    <row r="49" spans="1:20" ht="116.25" customHeight="1" thickBot="1">
      <c r="A49" s="67">
        <v>48</v>
      </c>
      <c r="B49" s="50" t="s">
        <v>369</v>
      </c>
      <c r="C49" s="77" t="s">
        <v>371</v>
      </c>
      <c r="D49" s="158"/>
      <c r="E49" s="78"/>
      <c r="F49" s="70">
        <v>3</v>
      </c>
      <c r="G49" s="70">
        <v>3</v>
      </c>
      <c r="H49" s="70">
        <f t="shared" si="5"/>
        <v>9</v>
      </c>
      <c r="I49" s="71" t="str">
        <f t="shared" si="6"/>
        <v>Orta Risk</v>
      </c>
      <c r="J49" s="43" t="s">
        <v>370</v>
      </c>
      <c r="K49" s="94" t="s">
        <v>368</v>
      </c>
      <c r="L49" s="79"/>
      <c r="M49" s="79"/>
      <c r="N49" s="80"/>
      <c r="O49" s="70"/>
      <c r="P49" s="70"/>
      <c r="Q49" s="70"/>
      <c r="R49" s="71"/>
      <c r="S49" s="81"/>
      <c r="T49" s="82"/>
    </row>
    <row r="50" spans="1:20" ht="179.25" customHeight="1">
      <c r="A50" s="67">
        <v>49</v>
      </c>
      <c r="B50" s="50" t="s">
        <v>276</v>
      </c>
      <c r="C50" s="77" t="s">
        <v>122</v>
      </c>
      <c r="D50" s="158"/>
      <c r="E50" s="78"/>
      <c r="F50" s="70">
        <v>2</v>
      </c>
      <c r="G50" s="70">
        <v>3</v>
      </c>
      <c r="H50" s="70">
        <f t="shared" si="0"/>
        <v>6</v>
      </c>
      <c r="I50" s="71" t="str">
        <f t="shared" si="1"/>
        <v>Düşük Risk</v>
      </c>
      <c r="J50" s="78" t="s">
        <v>121</v>
      </c>
      <c r="K50" s="78" t="s">
        <v>368</v>
      </c>
      <c r="L50" s="79"/>
      <c r="M50" s="79"/>
      <c r="N50" s="80"/>
      <c r="O50" s="70"/>
      <c r="P50" s="70"/>
      <c r="Q50" s="70"/>
      <c r="R50" s="71" t="str">
        <f t="shared" si="2"/>
        <v>Çok Düşük Risk</v>
      </c>
      <c r="S50" s="81"/>
      <c r="T50" s="82"/>
    </row>
    <row r="51" spans="1:20" ht="150" customHeight="1">
      <c r="A51" s="67">
        <v>50</v>
      </c>
      <c r="B51" s="50" t="s">
        <v>277</v>
      </c>
      <c r="C51" s="77" t="s">
        <v>219</v>
      </c>
      <c r="D51" s="158"/>
      <c r="E51" s="78"/>
      <c r="F51" s="70">
        <v>2</v>
      </c>
      <c r="G51" s="70">
        <v>4</v>
      </c>
      <c r="H51" s="70">
        <f t="shared" si="0"/>
        <v>8</v>
      </c>
      <c r="I51" s="71" t="str">
        <f t="shared" si="1"/>
        <v>Orta Risk</v>
      </c>
      <c r="J51" s="78" t="s">
        <v>123</v>
      </c>
      <c r="K51" s="78"/>
      <c r="L51" s="79"/>
      <c r="M51" s="79"/>
      <c r="N51" s="80"/>
      <c r="O51" s="70"/>
      <c r="P51" s="70"/>
      <c r="Q51" s="70"/>
      <c r="R51" s="71" t="str">
        <f t="shared" si="2"/>
        <v>Çok Düşük Risk</v>
      </c>
      <c r="S51" s="81"/>
      <c r="T51" s="82"/>
    </row>
    <row r="52" spans="1:20" ht="124.5" customHeight="1">
      <c r="A52" s="67">
        <v>51</v>
      </c>
      <c r="B52" s="50" t="s">
        <v>91</v>
      </c>
      <c r="C52" s="77" t="s">
        <v>218</v>
      </c>
      <c r="D52" s="158"/>
      <c r="E52" s="78"/>
      <c r="F52" s="70">
        <v>2</v>
      </c>
      <c r="G52" s="70">
        <v>3</v>
      </c>
      <c r="H52" s="70">
        <f t="shared" si="0"/>
        <v>6</v>
      </c>
      <c r="I52" s="71" t="str">
        <f t="shared" si="1"/>
        <v>Düşük Risk</v>
      </c>
      <c r="J52" s="78" t="s">
        <v>124</v>
      </c>
      <c r="K52" s="78" t="s">
        <v>237</v>
      </c>
      <c r="L52" s="79"/>
      <c r="M52" s="79"/>
      <c r="N52" s="80"/>
      <c r="O52" s="70"/>
      <c r="P52" s="70"/>
      <c r="Q52" s="70"/>
      <c r="R52" s="71" t="str">
        <f t="shared" si="2"/>
        <v>Çok Düşük Risk</v>
      </c>
      <c r="S52" s="81"/>
      <c r="T52" s="82"/>
    </row>
    <row r="53" spans="1:20" ht="223.5" customHeight="1">
      <c r="A53" s="67">
        <v>52</v>
      </c>
      <c r="B53" s="50" t="s">
        <v>278</v>
      </c>
      <c r="C53" s="77" t="s">
        <v>217</v>
      </c>
      <c r="D53" s="158"/>
      <c r="E53" s="78"/>
      <c r="F53" s="70">
        <v>2</v>
      </c>
      <c r="G53" s="70">
        <v>3</v>
      </c>
      <c r="H53" s="70">
        <f t="shared" si="0"/>
        <v>6</v>
      </c>
      <c r="I53" s="71" t="str">
        <f t="shared" si="1"/>
        <v>Düşük Risk</v>
      </c>
      <c r="J53" s="77" t="s">
        <v>363</v>
      </c>
      <c r="K53" s="78" t="s">
        <v>237</v>
      </c>
      <c r="L53" s="84"/>
      <c r="M53" s="84"/>
      <c r="N53" s="80"/>
      <c r="O53" s="70"/>
      <c r="P53" s="70"/>
      <c r="Q53" s="70"/>
      <c r="R53" s="71" t="str">
        <f t="shared" si="2"/>
        <v>Çok Düşük Risk</v>
      </c>
      <c r="S53" s="81"/>
      <c r="T53" s="82"/>
    </row>
    <row r="54" spans="1:20" ht="111" customHeight="1">
      <c r="A54" s="67">
        <v>53</v>
      </c>
      <c r="B54" s="165" t="s">
        <v>281</v>
      </c>
      <c r="C54" s="49" t="s">
        <v>279</v>
      </c>
      <c r="D54" s="89"/>
      <c r="E54" s="89"/>
      <c r="F54" s="70">
        <v>2</v>
      </c>
      <c r="G54" s="70">
        <v>4</v>
      </c>
      <c r="H54" s="70">
        <f t="shared" ref="H54:H55" si="7">F54*G54</f>
        <v>8</v>
      </c>
      <c r="I54" s="71" t="str">
        <f t="shared" ref="I54:I55" si="8">IF(H54&lt;=1,"Çok Düşük Risk",IF(H54&lt;=6,"Düşük Risk",IF(H54&lt;=12,"Orta Risk",IF(H54&lt;=20,"Yüksek Seviye",IF(H54&lt;=25,"Çok Yüksek Seviye",)))))</f>
        <v>Orta Risk</v>
      </c>
      <c r="J54" s="89" t="s">
        <v>364</v>
      </c>
      <c r="K54" s="4" t="s">
        <v>186</v>
      </c>
      <c r="L54" s="15"/>
      <c r="M54" s="15"/>
      <c r="N54" s="6"/>
      <c r="O54" s="16"/>
      <c r="P54" s="16"/>
      <c r="Q54" s="16"/>
      <c r="R54" s="17"/>
      <c r="S54" s="7"/>
      <c r="T54" s="8"/>
    </row>
    <row r="55" spans="1:20" ht="204" customHeight="1">
      <c r="A55" s="67">
        <v>54</v>
      </c>
      <c r="B55" s="165" t="s">
        <v>282</v>
      </c>
      <c r="C55" s="38" t="s">
        <v>285</v>
      </c>
      <c r="D55" s="159"/>
      <c r="E55" s="4"/>
      <c r="F55" s="16">
        <v>2</v>
      </c>
      <c r="G55" s="16">
        <v>4</v>
      </c>
      <c r="H55" s="16">
        <f t="shared" si="7"/>
        <v>8</v>
      </c>
      <c r="I55" s="17" t="str">
        <f t="shared" si="8"/>
        <v>Orta Risk</v>
      </c>
      <c r="J55" s="89" t="s">
        <v>388</v>
      </c>
      <c r="K55" s="4" t="s">
        <v>377</v>
      </c>
      <c r="L55" s="15"/>
      <c r="M55" s="15"/>
      <c r="N55" s="6"/>
      <c r="O55" s="16"/>
      <c r="P55" s="16"/>
      <c r="Q55" s="16"/>
      <c r="R55" s="17"/>
      <c r="S55" s="7"/>
      <c r="T55" s="8"/>
    </row>
    <row r="56" spans="1:20" ht="111" customHeight="1">
      <c r="A56" s="67">
        <v>55</v>
      </c>
      <c r="B56" s="165" t="s">
        <v>283</v>
      </c>
      <c r="C56" s="38" t="s">
        <v>280</v>
      </c>
      <c r="D56" s="160"/>
      <c r="E56" s="4"/>
      <c r="F56" s="16">
        <v>2</v>
      </c>
      <c r="G56" s="16">
        <v>4</v>
      </c>
      <c r="H56" s="16">
        <f t="shared" si="0"/>
        <v>8</v>
      </c>
      <c r="I56" s="17" t="str">
        <f t="shared" si="1"/>
        <v>Orta Risk</v>
      </c>
      <c r="J56" s="4" t="s">
        <v>284</v>
      </c>
      <c r="K56" s="4" t="s">
        <v>186</v>
      </c>
      <c r="L56" s="5"/>
      <c r="M56" s="5"/>
      <c r="N56" s="6"/>
      <c r="O56" s="16"/>
      <c r="P56" s="16"/>
      <c r="Q56" s="16"/>
      <c r="R56" s="17" t="str">
        <f t="shared" si="2"/>
        <v>Çok Düşük Risk</v>
      </c>
      <c r="S56" s="7"/>
      <c r="T56" s="8"/>
    </row>
    <row r="57" spans="1:20" ht="111" customHeight="1">
      <c r="A57" s="67">
        <v>56</v>
      </c>
      <c r="B57" s="165" t="s">
        <v>286</v>
      </c>
      <c r="C57" s="38" t="s">
        <v>216</v>
      </c>
      <c r="D57" s="159"/>
      <c r="E57" s="4"/>
      <c r="F57" s="16">
        <v>2</v>
      </c>
      <c r="G57" s="16">
        <v>4</v>
      </c>
      <c r="H57" s="16">
        <f t="shared" si="0"/>
        <v>8</v>
      </c>
      <c r="I57" s="17" t="str">
        <f t="shared" si="1"/>
        <v>Orta Risk</v>
      </c>
      <c r="J57" s="4" t="s">
        <v>125</v>
      </c>
      <c r="K57" s="4" t="s">
        <v>186</v>
      </c>
      <c r="L57" s="5"/>
      <c r="M57" s="5"/>
      <c r="N57" s="6"/>
      <c r="O57" s="16"/>
      <c r="P57" s="16"/>
      <c r="Q57" s="16"/>
      <c r="R57" s="17" t="str">
        <f t="shared" si="2"/>
        <v>Çok Düşük Risk</v>
      </c>
      <c r="S57" s="7"/>
      <c r="T57" s="8"/>
    </row>
    <row r="58" spans="1:20" ht="124.5" customHeight="1">
      <c r="A58" s="67">
        <v>57</v>
      </c>
      <c r="B58" s="165" t="s">
        <v>308</v>
      </c>
      <c r="C58" s="38" t="s">
        <v>309</v>
      </c>
      <c r="D58" s="159"/>
      <c r="E58" s="4"/>
      <c r="F58" s="16">
        <v>2</v>
      </c>
      <c r="G58" s="16">
        <v>3</v>
      </c>
      <c r="H58" s="16">
        <f t="shared" si="0"/>
        <v>6</v>
      </c>
      <c r="I58" s="17" t="str">
        <f t="shared" si="1"/>
        <v>Düşük Risk</v>
      </c>
      <c r="J58" s="89" t="s">
        <v>310</v>
      </c>
      <c r="K58" s="4" t="s">
        <v>238</v>
      </c>
      <c r="L58" s="15"/>
      <c r="M58" s="15"/>
      <c r="N58" s="6"/>
      <c r="O58" s="16"/>
      <c r="P58" s="16"/>
      <c r="Q58" s="16"/>
      <c r="R58" s="17" t="str">
        <f t="shared" si="2"/>
        <v>Çok Düşük Risk</v>
      </c>
      <c r="S58" s="7"/>
      <c r="T58" s="8"/>
    </row>
    <row r="59" spans="1:20" ht="150" customHeight="1">
      <c r="A59" s="67">
        <v>58</v>
      </c>
      <c r="B59" s="165" t="s">
        <v>288</v>
      </c>
      <c r="C59" s="38" t="s">
        <v>126</v>
      </c>
      <c r="D59" s="160"/>
      <c r="E59" s="4"/>
      <c r="F59" s="16">
        <v>2</v>
      </c>
      <c r="G59" s="16">
        <v>3</v>
      </c>
      <c r="H59" s="16">
        <f t="shared" si="0"/>
        <v>6</v>
      </c>
      <c r="I59" s="17" t="str">
        <f t="shared" si="1"/>
        <v>Düşük Risk</v>
      </c>
      <c r="J59" s="89" t="s">
        <v>127</v>
      </c>
      <c r="K59" s="4" t="s">
        <v>238</v>
      </c>
      <c r="L59" s="15"/>
      <c r="M59" s="15"/>
      <c r="N59" s="6"/>
      <c r="O59" s="16"/>
      <c r="P59" s="16"/>
      <c r="Q59" s="16"/>
      <c r="R59" s="17" t="str">
        <f t="shared" si="2"/>
        <v>Çok Düşük Risk</v>
      </c>
      <c r="S59" s="10"/>
      <c r="T59" s="8"/>
    </row>
    <row r="60" spans="1:20" ht="150" customHeight="1" thickBot="1">
      <c r="A60" s="67">
        <v>59</v>
      </c>
      <c r="B60" s="165" t="s">
        <v>289</v>
      </c>
      <c r="C60" s="38" t="s">
        <v>139</v>
      </c>
      <c r="D60" s="160"/>
      <c r="E60" s="4"/>
      <c r="F60" s="16">
        <v>4</v>
      </c>
      <c r="G60" s="16">
        <v>2</v>
      </c>
      <c r="H60" s="16">
        <f t="shared" si="0"/>
        <v>8</v>
      </c>
      <c r="I60" s="17" t="str">
        <f t="shared" si="1"/>
        <v>Orta Risk</v>
      </c>
      <c r="J60" s="89" t="s">
        <v>140</v>
      </c>
      <c r="K60" s="4" t="s">
        <v>238</v>
      </c>
      <c r="L60" s="15"/>
      <c r="M60" s="15"/>
      <c r="N60" s="6"/>
      <c r="O60" s="16"/>
      <c r="P60" s="16"/>
      <c r="Q60" s="16"/>
      <c r="R60" s="17"/>
      <c r="S60" s="10"/>
      <c r="T60" s="8"/>
    </row>
    <row r="61" spans="1:20" ht="150" customHeight="1" thickBot="1">
      <c r="A61" s="67">
        <v>60</v>
      </c>
      <c r="B61" s="165" t="s">
        <v>302</v>
      </c>
      <c r="C61" s="38" t="s">
        <v>304</v>
      </c>
      <c r="D61" s="160"/>
      <c r="E61" s="4"/>
      <c r="F61" s="16">
        <v>4</v>
      </c>
      <c r="G61" s="16">
        <v>2</v>
      </c>
      <c r="H61" s="16">
        <f t="shared" si="0"/>
        <v>8</v>
      </c>
      <c r="I61" s="17" t="str">
        <f t="shared" si="1"/>
        <v>Orta Risk</v>
      </c>
      <c r="J61" s="43" t="s">
        <v>305</v>
      </c>
      <c r="K61" s="43" t="s">
        <v>303</v>
      </c>
      <c r="L61" s="5"/>
      <c r="M61" s="5"/>
      <c r="N61" s="6"/>
      <c r="O61" s="16"/>
      <c r="P61" s="16"/>
      <c r="Q61" s="16"/>
      <c r="R61" s="17" t="str">
        <f t="shared" si="2"/>
        <v>Çok Düşük Risk</v>
      </c>
      <c r="S61" s="10"/>
      <c r="T61" s="8"/>
    </row>
    <row r="62" spans="1:20" ht="105.75" customHeight="1">
      <c r="A62" s="67">
        <v>61</v>
      </c>
      <c r="B62" s="165" t="s">
        <v>287</v>
      </c>
      <c r="C62" s="38" t="s">
        <v>142</v>
      </c>
      <c r="D62" s="160"/>
      <c r="E62" s="4"/>
      <c r="F62" s="16">
        <v>4</v>
      </c>
      <c r="G62" s="16">
        <v>4</v>
      </c>
      <c r="H62" s="16">
        <f t="shared" si="0"/>
        <v>16</v>
      </c>
      <c r="I62" s="17" t="str">
        <f t="shared" si="1"/>
        <v>Yüksek Seviye</v>
      </c>
      <c r="J62" s="89" t="s">
        <v>141</v>
      </c>
      <c r="K62" s="4" t="s">
        <v>238</v>
      </c>
      <c r="L62" s="5"/>
      <c r="M62" s="5"/>
      <c r="N62" s="6"/>
      <c r="O62" s="16"/>
      <c r="P62" s="16"/>
      <c r="Q62" s="16"/>
      <c r="R62" s="17" t="str">
        <f t="shared" si="2"/>
        <v>Çok Düşük Risk</v>
      </c>
      <c r="S62" s="10"/>
      <c r="T62" s="8"/>
    </row>
    <row r="63" spans="1:20" ht="148.5" customHeight="1">
      <c r="A63" s="67">
        <v>62</v>
      </c>
      <c r="B63" s="165" t="s">
        <v>290</v>
      </c>
      <c r="C63" s="38" t="s">
        <v>291</v>
      </c>
      <c r="D63" s="160"/>
      <c r="E63" s="4"/>
      <c r="F63" s="16">
        <v>3</v>
      </c>
      <c r="G63" s="16">
        <v>4</v>
      </c>
      <c r="H63" s="16">
        <f t="shared" si="0"/>
        <v>12</v>
      </c>
      <c r="I63" s="17" t="str">
        <f t="shared" si="1"/>
        <v>Orta Risk</v>
      </c>
      <c r="J63" s="90" t="s">
        <v>306</v>
      </c>
      <c r="K63" s="4" t="s">
        <v>238</v>
      </c>
      <c r="L63" s="5"/>
      <c r="M63" s="5"/>
      <c r="N63" s="6"/>
      <c r="O63" s="16"/>
      <c r="P63" s="16"/>
      <c r="Q63" s="16"/>
      <c r="R63" s="17" t="str">
        <f t="shared" si="2"/>
        <v>Çok Düşük Risk</v>
      </c>
      <c r="S63" s="10"/>
      <c r="T63" s="8"/>
    </row>
    <row r="64" spans="1:20" ht="177" customHeight="1">
      <c r="A64" s="67">
        <v>63</v>
      </c>
      <c r="B64" s="165" t="s">
        <v>292</v>
      </c>
      <c r="C64" s="38" t="s">
        <v>293</v>
      </c>
      <c r="D64" s="159"/>
      <c r="E64" s="4"/>
      <c r="F64" s="16">
        <v>2</v>
      </c>
      <c r="G64" s="16">
        <v>4</v>
      </c>
      <c r="H64" s="16">
        <f t="shared" si="0"/>
        <v>8</v>
      </c>
      <c r="I64" s="17" t="str">
        <f t="shared" si="1"/>
        <v>Orta Risk</v>
      </c>
      <c r="J64" s="89" t="s">
        <v>143</v>
      </c>
      <c r="K64" s="4" t="s">
        <v>238</v>
      </c>
      <c r="L64" s="15"/>
      <c r="M64" s="15"/>
      <c r="N64" s="6"/>
      <c r="O64" s="16"/>
      <c r="P64" s="16"/>
      <c r="Q64" s="16"/>
      <c r="R64" s="17" t="str">
        <f t="shared" si="2"/>
        <v>Çok Düşük Risk</v>
      </c>
      <c r="S64" s="7"/>
      <c r="T64" s="8"/>
    </row>
    <row r="65" spans="1:20" ht="177" customHeight="1" thickBot="1">
      <c r="A65" s="67">
        <v>64</v>
      </c>
      <c r="B65" s="165" t="s">
        <v>294</v>
      </c>
      <c r="C65" s="38" t="s">
        <v>297</v>
      </c>
      <c r="D65" s="159"/>
      <c r="E65" s="4"/>
      <c r="F65" s="16">
        <v>2</v>
      </c>
      <c r="G65" s="16">
        <v>3</v>
      </c>
      <c r="H65" s="16">
        <f t="shared" si="0"/>
        <v>6</v>
      </c>
      <c r="I65" s="17" t="str">
        <f t="shared" si="1"/>
        <v>Düşük Risk</v>
      </c>
      <c r="J65" s="89" t="s">
        <v>144</v>
      </c>
      <c r="K65" s="4" t="s">
        <v>238</v>
      </c>
      <c r="L65" s="15"/>
      <c r="M65" s="15"/>
      <c r="N65" s="6"/>
      <c r="O65" s="16"/>
      <c r="P65" s="16"/>
      <c r="Q65" s="16"/>
      <c r="R65" s="17" t="str">
        <f t="shared" si="2"/>
        <v>Çok Düşük Risk</v>
      </c>
      <c r="S65" s="7"/>
      <c r="T65" s="8"/>
    </row>
    <row r="66" spans="1:20" ht="114" customHeight="1" thickBot="1">
      <c r="A66" s="67">
        <v>65</v>
      </c>
      <c r="B66" s="165" t="s">
        <v>299</v>
      </c>
      <c r="C66" s="38" t="s">
        <v>295</v>
      </c>
      <c r="D66" s="159"/>
      <c r="E66" s="4"/>
      <c r="F66" s="16">
        <v>3</v>
      </c>
      <c r="G66" s="16">
        <v>2</v>
      </c>
      <c r="H66" s="16">
        <f t="shared" si="0"/>
        <v>6</v>
      </c>
      <c r="I66" s="17" t="str">
        <f t="shared" si="1"/>
        <v>Düşük Risk</v>
      </c>
      <c r="J66" s="89" t="s">
        <v>145</v>
      </c>
      <c r="K66" s="43" t="s">
        <v>307</v>
      </c>
      <c r="L66" s="15"/>
      <c r="M66" s="15"/>
      <c r="N66" s="6"/>
      <c r="O66" s="16"/>
      <c r="P66" s="16"/>
      <c r="Q66" s="16"/>
      <c r="R66" s="17" t="str">
        <f t="shared" si="2"/>
        <v>Çok Düşük Risk</v>
      </c>
      <c r="S66" s="7"/>
      <c r="T66" s="8"/>
    </row>
    <row r="67" spans="1:20" ht="98.25" customHeight="1" thickBot="1">
      <c r="A67" s="67">
        <v>66</v>
      </c>
      <c r="B67" s="165" t="s">
        <v>299</v>
      </c>
      <c r="C67" s="42" t="s">
        <v>298</v>
      </c>
      <c r="D67" s="159"/>
      <c r="E67" s="4"/>
      <c r="F67" s="16">
        <v>3</v>
      </c>
      <c r="G67" s="16">
        <v>2</v>
      </c>
      <c r="H67" s="16">
        <f t="shared" si="0"/>
        <v>6</v>
      </c>
      <c r="I67" s="17" t="str">
        <f t="shared" si="1"/>
        <v>Düşük Risk</v>
      </c>
      <c r="J67" s="43" t="s">
        <v>300</v>
      </c>
      <c r="K67" s="43" t="s">
        <v>301</v>
      </c>
      <c r="L67" s="15"/>
      <c r="M67" s="15"/>
      <c r="N67" s="6"/>
      <c r="O67" s="16"/>
      <c r="P67" s="16"/>
      <c r="Q67" s="16"/>
      <c r="R67" s="17" t="str">
        <f t="shared" si="2"/>
        <v>Çok Düşük Risk</v>
      </c>
      <c r="S67" s="7"/>
      <c r="T67" s="8"/>
    </row>
    <row r="68" spans="1:20" ht="120.75" customHeight="1">
      <c r="A68" s="67">
        <v>67</v>
      </c>
      <c r="B68" s="165" t="s">
        <v>289</v>
      </c>
      <c r="C68" s="38" t="s">
        <v>215</v>
      </c>
      <c r="D68" s="159"/>
      <c r="E68" s="4"/>
      <c r="F68" s="16">
        <v>4</v>
      </c>
      <c r="G68" s="16">
        <v>2</v>
      </c>
      <c r="H68" s="16">
        <f t="shared" si="0"/>
        <v>8</v>
      </c>
      <c r="I68" s="17" t="str">
        <f t="shared" si="1"/>
        <v>Orta Risk</v>
      </c>
      <c r="J68" s="89" t="s">
        <v>146</v>
      </c>
      <c r="K68" s="97" t="s">
        <v>301</v>
      </c>
      <c r="L68" s="15"/>
      <c r="M68" s="15"/>
      <c r="N68" s="6"/>
      <c r="O68" s="16"/>
      <c r="P68" s="16"/>
      <c r="Q68" s="16"/>
      <c r="R68" s="17" t="str">
        <f t="shared" si="2"/>
        <v>Çok Düşük Risk</v>
      </c>
      <c r="S68" s="7"/>
      <c r="T68" s="8"/>
    </row>
    <row r="69" spans="1:20" ht="135" customHeight="1">
      <c r="A69" s="67">
        <v>68</v>
      </c>
      <c r="B69" s="165" t="s">
        <v>296</v>
      </c>
      <c r="C69" s="38" t="s">
        <v>447</v>
      </c>
      <c r="D69" s="159"/>
      <c r="E69" s="4"/>
      <c r="F69" s="16">
        <v>4</v>
      </c>
      <c r="G69" s="16">
        <v>4</v>
      </c>
      <c r="H69" s="16">
        <f t="shared" si="0"/>
        <v>16</v>
      </c>
      <c r="I69" s="17" t="str">
        <f t="shared" si="1"/>
        <v>Yüksek Seviye</v>
      </c>
      <c r="J69" s="89" t="s">
        <v>448</v>
      </c>
      <c r="K69" s="53" t="s">
        <v>365</v>
      </c>
      <c r="L69" s="15"/>
      <c r="M69" s="15"/>
      <c r="N69" s="6"/>
      <c r="O69" s="16"/>
      <c r="P69" s="16"/>
      <c r="Q69" s="16"/>
      <c r="R69" s="17" t="str">
        <f t="shared" si="2"/>
        <v>Çok Düşük Risk</v>
      </c>
      <c r="S69" s="7"/>
      <c r="T69" s="8"/>
    </row>
    <row r="70" spans="1:20" ht="149.25" customHeight="1">
      <c r="A70" s="67">
        <v>69</v>
      </c>
      <c r="B70" s="165" t="s">
        <v>340</v>
      </c>
      <c r="C70" s="38" t="s">
        <v>342</v>
      </c>
      <c r="D70" s="159"/>
      <c r="E70" s="4"/>
      <c r="F70" s="16">
        <v>3</v>
      </c>
      <c r="G70" s="16">
        <v>3</v>
      </c>
      <c r="H70" s="16">
        <f t="shared" ref="H70:H113" si="9">F70*G70</f>
        <v>9</v>
      </c>
      <c r="I70" s="17" t="str">
        <f t="shared" ref="I70:I113" si="10">IF(H70&lt;=1,"Çok Düşük Risk",IF(H70&lt;=6,"Düşük Risk",IF(H70&lt;=12,"Orta Risk",IF(H70&lt;=20,"Yüksek Seviye",IF(H70&lt;=25,"Çok Yüksek Seviye",)))))</f>
        <v>Orta Risk</v>
      </c>
      <c r="J70" s="38" t="s">
        <v>341</v>
      </c>
      <c r="K70" s="91" t="s">
        <v>366</v>
      </c>
      <c r="L70" s="15"/>
      <c r="M70" s="15"/>
      <c r="N70" s="6"/>
      <c r="O70" s="16"/>
      <c r="P70" s="16"/>
      <c r="Q70" s="16"/>
      <c r="R70" s="17" t="str">
        <f t="shared" ref="R70:R115" si="11">IF(Q70&lt;=1,"Çok Düşük Risk",IF(Q70&lt;=6,"Düşük Risk",IF(Q70&lt;=12,"Orta Risk",IF(Q70&lt;=20,"Yüksek Seviye",IF(Q70&lt;=25,"Çok Yüksek Seviye",)))))</f>
        <v>Çok Düşük Risk</v>
      </c>
      <c r="S70" s="7"/>
      <c r="T70" s="8"/>
    </row>
    <row r="71" spans="1:20" ht="175.5" customHeight="1">
      <c r="A71" s="67">
        <v>70</v>
      </c>
      <c r="B71" s="165" t="s">
        <v>343</v>
      </c>
      <c r="C71" s="38" t="s">
        <v>344</v>
      </c>
      <c r="D71" s="159"/>
      <c r="E71" s="4"/>
      <c r="F71" s="16">
        <v>2</v>
      </c>
      <c r="G71" s="16">
        <v>5</v>
      </c>
      <c r="H71" s="16">
        <f t="shared" si="9"/>
        <v>10</v>
      </c>
      <c r="I71" s="17" t="str">
        <f t="shared" si="10"/>
        <v>Orta Risk</v>
      </c>
      <c r="J71" s="89" t="s">
        <v>345</v>
      </c>
      <c r="K71" s="4" t="s">
        <v>301</v>
      </c>
      <c r="L71" s="15"/>
      <c r="M71" s="15"/>
      <c r="N71" s="6"/>
      <c r="O71" s="16"/>
      <c r="P71" s="16"/>
      <c r="Q71" s="16"/>
      <c r="R71" s="17" t="str">
        <f t="shared" si="11"/>
        <v>Çok Düşük Risk</v>
      </c>
      <c r="S71" s="7"/>
      <c r="T71" s="8"/>
    </row>
    <row r="72" spans="1:20" ht="135" customHeight="1">
      <c r="A72" s="67">
        <v>71</v>
      </c>
      <c r="B72" s="165" t="s">
        <v>354</v>
      </c>
      <c r="C72" s="38" t="s">
        <v>213</v>
      </c>
      <c r="D72" s="160"/>
      <c r="E72" s="4"/>
      <c r="F72" s="16">
        <v>3</v>
      </c>
      <c r="G72" s="16">
        <v>4</v>
      </c>
      <c r="H72" s="16">
        <f>F72*G72</f>
        <v>12</v>
      </c>
      <c r="I72" s="17" t="str">
        <f>IF(H72&lt;=1,"Çok Düşük Risk",IF(H72&lt;=6,"Düşük Risk",IF(H72&lt;=12,"Orta Risk",IF(H72&lt;=20,"Yüksek Seviye",IF(H72&lt;=25,"Çok Yüksek Seviye",)))))</f>
        <v>Orta Risk</v>
      </c>
      <c r="J72" s="89" t="s">
        <v>148</v>
      </c>
      <c r="K72" s="4" t="s">
        <v>301</v>
      </c>
      <c r="L72" s="15"/>
      <c r="M72" s="15"/>
      <c r="N72" s="6"/>
      <c r="O72" s="16"/>
      <c r="P72" s="16"/>
      <c r="Q72" s="16"/>
      <c r="R72" s="17" t="str">
        <f>IF(Q72&lt;=1,"Çok Düşük Risk",IF(Q72&lt;=6,"Düşük Risk",IF(Q72&lt;=12,"Orta Risk",IF(Q72&lt;=20,"Yüksek Seviye",IF(Q72&lt;=25,"Çok Yüksek Seviye",)))))</f>
        <v>Çok Düşük Risk</v>
      </c>
      <c r="S72" s="10"/>
      <c r="T72" s="8"/>
    </row>
    <row r="73" spans="1:20" ht="116.25" customHeight="1">
      <c r="A73" s="67">
        <v>72</v>
      </c>
      <c r="B73" s="165" t="s">
        <v>352</v>
      </c>
      <c r="C73" s="38" t="s">
        <v>212</v>
      </c>
      <c r="D73" s="160"/>
      <c r="E73" s="4"/>
      <c r="F73" s="16">
        <v>3</v>
      </c>
      <c r="G73" s="16">
        <v>4</v>
      </c>
      <c r="H73" s="16">
        <f>F73*G73</f>
        <v>12</v>
      </c>
      <c r="I73" s="17" t="str">
        <f>IF(H73&lt;=1,"Çok Düşük Risk",IF(H73&lt;=6,"Düşük Risk",IF(H73&lt;=12,"Orta Risk",IF(H73&lt;=20,"Yüksek Seviye",IF(H73&lt;=25,"Çok Yüksek Seviye",)))))</f>
        <v>Orta Risk</v>
      </c>
      <c r="J73" s="89" t="s">
        <v>149</v>
      </c>
      <c r="K73" s="4" t="s">
        <v>190</v>
      </c>
      <c r="L73" s="5"/>
      <c r="M73" s="5"/>
      <c r="N73" s="6"/>
      <c r="O73" s="16"/>
      <c r="P73" s="16"/>
      <c r="Q73" s="16"/>
      <c r="R73" s="17" t="str">
        <f>IF(Q73&lt;=1,"Çok Düşük Risk",IF(Q73&lt;=6,"Düşük Risk",IF(Q73&lt;=12,"Orta Risk",IF(Q73&lt;=20,"Yüksek Seviye",IF(Q73&lt;=25,"Çok Yüksek Seviye",)))))</f>
        <v>Çok Düşük Risk</v>
      </c>
      <c r="S73" s="10"/>
      <c r="T73" s="8"/>
    </row>
    <row r="74" spans="1:20" ht="142.5" customHeight="1">
      <c r="A74" s="67">
        <v>73</v>
      </c>
      <c r="B74" s="165" t="s">
        <v>353</v>
      </c>
      <c r="C74" s="38" t="s">
        <v>211</v>
      </c>
      <c r="D74" s="160"/>
      <c r="E74" s="4"/>
      <c r="F74" s="16">
        <v>2</v>
      </c>
      <c r="G74" s="16">
        <v>4</v>
      </c>
      <c r="H74" s="16">
        <f>F74*G74</f>
        <v>8</v>
      </c>
      <c r="I74" s="17" t="str">
        <f>IF(H74&lt;=1,"Çok Düşük Risk",IF(H74&lt;=6,"Düşük Risk",IF(H74&lt;=12,"Orta Risk",IF(H74&lt;=20,"Yüksek Seviye",IF(H74&lt;=25,"Çok Yüksek Seviye",)))))</f>
        <v>Orta Risk</v>
      </c>
      <c r="J74" s="44" t="s">
        <v>378</v>
      </c>
      <c r="K74" s="4" t="s">
        <v>379</v>
      </c>
      <c r="L74" s="5"/>
      <c r="M74" s="5"/>
      <c r="N74" s="6"/>
      <c r="O74" s="16"/>
      <c r="P74" s="16"/>
      <c r="Q74" s="16"/>
      <c r="R74" s="17" t="str">
        <f>IF(Q74&lt;=1,"Çok Düşük Risk",IF(Q74&lt;=6,"Düşük Risk",IF(Q74&lt;=12,"Orta Risk",IF(Q74&lt;=20,"Yüksek Seviye",IF(Q74&lt;=25,"Çok Yüksek Seviye",)))))</f>
        <v>Çok Düşük Risk</v>
      </c>
      <c r="S74" s="10"/>
      <c r="T74" s="8"/>
    </row>
    <row r="75" spans="1:20" ht="129.75" customHeight="1">
      <c r="A75" s="67">
        <v>74</v>
      </c>
      <c r="B75" s="165" t="s">
        <v>355</v>
      </c>
      <c r="C75" s="38" t="s">
        <v>356</v>
      </c>
      <c r="D75" s="159"/>
      <c r="E75" s="4"/>
      <c r="F75" s="16">
        <v>2</v>
      </c>
      <c r="G75" s="16">
        <v>5</v>
      </c>
      <c r="H75" s="16">
        <f>F75*G75</f>
        <v>10</v>
      </c>
      <c r="I75" s="17" t="str">
        <f>IF(H75&lt;=1,"Çok Düşük Risk",IF(H75&lt;=6,"Düşük Risk",IF(H75&lt;=12,"Orta Risk",IF(H75&lt;=20,"Yüksek Seviye",IF(H75&lt;=25,"Çok Yüksek Seviye",)))))</f>
        <v>Orta Risk</v>
      </c>
      <c r="J75" s="92" t="s">
        <v>360</v>
      </c>
      <c r="K75" s="4" t="s">
        <v>186</v>
      </c>
      <c r="L75" s="15"/>
      <c r="M75" s="15"/>
      <c r="N75" s="6"/>
      <c r="O75" s="16"/>
      <c r="P75" s="16"/>
      <c r="Q75" s="16"/>
      <c r="R75" s="17"/>
      <c r="S75" s="7"/>
      <c r="T75" s="8"/>
    </row>
    <row r="76" spans="1:20" ht="112.5" customHeight="1">
      <c r="A76" s="67">
        <v>75</v>
      </c>
      <c r="B76" s="166" t="s">
        <v>357</v>
      </c>
      <c r="C76" s="47" t="s">
        <v>358</v>
      </c>
      <c r="D76" s="159"/>
      <c r="E76" s="4"/>
      <c r="F76" s="16">
        <v>2</v>
      </c>
      <c r="G76" s="16">
        <v>5</v>
      </c>
      <c r="H76" s="16">
        <f t="shared" si="9"/>
        <v>10</v>
      </c>
      <c r="I76" s="17" t="str">
        <f t="shared" si="10"/>
        <v>Orta Risk</v>
      </c>
      <c r="J76" s="89" t="s">
        <v>359</v>
      </c>
      <c r="K76" s="4" t="s">
        <v>186</v>
      </c>
      <c r="L76" s="15"/>
      <c r="M76" s="15"/>
      <c r="N76" s="6"/>
      <c r="O76" s="16"/>
      <c r="P76" s="16"/>
      <c r="Q76" s="16"/>
      <c r="R76" s="17" t="str">
        <f t="shared" si="11"/>
        <v>Çok Düşük Risk</v>
      </c>
      <c r="S76" s="7"/>
      <c r="T76" s="8"/>
    </row>
    <row r="77" spans="1:20" ht="213.75" customHeight="1">
      <c r="A77" s="67">
        <v>76</v>
      </c>
      <c r="B77" s="165" t="s">
        <v>380</v>
      </c>
      <c r="C77" s="39" t="s">
        <v>347</v>
      </c>
      <c r="D77" s="159"/>
      <c r="E77" s="4"/>
      <c r="F77" s="16">
        <v>2</v>
      </c>
      <c r="G77" s="16">
        <v>5</v>
      </c>
      <c r="H77" s="16">
        <f t="shared" si="9"/>
        <v>10</v>
      </c>
      <c r="I77" s="17" t="str">
        <f t="shared" si="10"/>
        <v>Orta Risk</v>
      </c>
      <c r="J77" s="93" t="s">
        <v>381</v>
      </c>
      <c r="K77" s="4" t="s">
        <v>186</v>
      </c>
      <c r="L77" s="15"/>
      <c r="M77" s="15"/>
      <c r="N77" s="6"/>
      <c r="O77" s="16"/>
      <c r="P77" s="16"/>
      <c r="Q77" s="16"/>
      <c r="R77" s="17"/>
      <c r="S77" s="7"/>
      <c r="T77" s="8"/>
    </row>
    <row r="78" spans="1:20" ht="162" customHeight="1">
      <c r="A78" s="67">
        <v>77</v>
      </c>
      <c r="B78" s="165" t="s">
        <v>346</v>
      </c>
      <c r="C78" s="39" t="s">
        <v>382</v>
      </c>
      <c r="D78" s="160"/>
      <c r="E78" s="4"/>
      <c r="F78" s="16">
        <v>2</v>
      </c>
      <c r="G78" s="16">
        <v>5</v>
      </c>
      <c r="H78" s="16">
        <f t="shared" si="9"/>
        <v>10</v>
      </c>
      <c r="I78" s="17" t="str">
        <f t="shared" si="10"/>
        <v>Orta Risk</v>
      </c>
      <c r="J78" s="89" t="s">
        <v>350</v>
      </c>
      <c r="K78" s="4" t="s">
        <v>181</v>
      </c>
      <c r="L78" s="5"/>
      <c r="M78" s="5"/>
      <c r="N78" s="6"/>
      <c r="O78" s="16"/>
      <c r="P78" s="16"/>
      <c r="Q78" s="16"/>
      <c r="R78" s="17" t="str">
        <f t="shared" si="11"/>
        <v>Çok Düşük Risk</v>
      </c>
      <c r="S78" s="7"/>
      <c r="T78" s="8"/>
    </row>
    <row r="79" spans="1:20" ht="139.5" customHeight="1">
      <c r="A79" s="67">
        <v>78</v>
      </c>
      <c r="B79" s="165" t="s">
        <v>385</v>
      </c>
      <c r="C79" s="39" t="s">
        <v>349</v>
      </c>
      <c r="D79" s="160"/>
      <c r="E79" s="4"/>
      <c r="F79" s="16">
        <v>2</v>
      </c>
      <c r="G79" s="16">
        <v>5</v>
      </c>
      <c r="H79" s="16">
        <f t="shared" si="9"/>
        <v>10</v>
      </c>
      <c r="I79" s="17" t="str">
        <f t="shared" si="10"/>
        <v>Orta Risk</v>
      </c>
      <c r="J79" s="93" t="s">
        <v>351</v>
      </c>
      <c r="K79" s="4" t="s">
        <v>181</v>
      </c>
      <c r="L79" s="15"/>
      <c r="M79" s="15"/>
      <c r="N79" s="6"/>
      <c r="O79" s="16"/>
      <c r="P79" s="16"/>
      <c r="Q79" s="16"/>
      <c r="R79" s="17" t="str">
        <f t="shared" si="11"/>
        <v>Çok Düşük Risk</v>
      </c>
      <c r="S79" s="7"/>
      <c r="T79" s="8"/>
    </row>
    <row r="80" spans="1:20" ht="161.25" customHeight="1" thickBot="1">
      <c r="A80" s="67">
        <v>79</v>
      </c>
      <c r="B80" s="165" t="s">
        <v>384</v>
      </c>
      <c r="C80" s="39" t="s">
        <v>348</v>
      </c>
      <c r="D80" s="160"/>
      <c r="E80" s="4"/>
      <c r="F80" s="16">
        <v>3</v>
      </c>
      <c r="G80" s="16">
        <v>5</v>
      </c>
      <c r="H80" s="16">
        <f t="shared" si="9"/>
        <v>15</v>
      </c>
      <c r="I80" s="17" t="str">
        <f t="shared" si="10"/>
        <v>Yüksek Seviye</v>
      </c>
      <c r="J80" s="93" t="s">
        <v>383</v>
      </c>
      <c r="K80" s="4" t="s">
        <v>181</v>
      </c>
      <c r="L80" s="15"/>
      <c r="M80" s="15"/>
      <c r="N80" s="6"/>
      <c r="O80" s="16"/>
      <c r="P80" s="16"/>
      <c r="Q80" s="16"/>
      <c r="R80" s="17" t="str">
        <f t="shared" si="11"/>
        <v>Çok Düşük Risk</v>
      </c>
      <c r="S80" s="7"/>
      <c r="T80" s="8"/>
    </row>
    <row r="81" spans="1:20" ht="138" customHeight="1" thickBot="1">
      <c r="A81" s="67">
        <v>80</v>
      </c>
      <c r="B81" s="165" t="s">
        <v>374</v>
      </c>
      <c r="C81" s="42" t="s">
        <v>375</v>
      </c>
      <c r="D81" s="160"/>
      <c r="E81" s="4"/>
      <c r="F81" s="16">
        <v>2</v>
      </c>
      <c r="G81" s="16">
        <v>5</v>
      </c>
      <c r="H81" s="16">
        <f t="shared" si="9"/>
        <v>10</v>
      </c>
      <c r="I81" s="17" t="str">
        <f t="shared" si="10"/>
        <v>Orta Risk</v>
      </c>
      <c r="J81" s="43" t="s">
        <v>376</v>
      </c>
      <c r="K81" s="43" t="s">
        <v>377</v>
      </c>
      <c r="L81" s="5"/>
      <c r="M81" s="5"/>
      <c r="N81" s="6"/>
      <c r="O81" s="16"/>
      <c r="P81" s="16"/>
      <c r="Q81" s="16"/>
      <c r="R81" s="17" t="str">
        <f t="shared" si="11"/>
        <v>Çok Düşük Risk</v>
      </c>
      <c r="S81" s="7"/>
      <c r="T81" s="8"/>
    </row>
    <row r="82" spans="1:20" ht="120.75" customHeight="1">
      <c r="A82" s="67">
        <v>81</v>
      </c>
      <c r="B82" s="165" t="s">
        <v>92</v>
      </c>
      <c r="C82" s="38" t="s">
        <v>214</v>
      </c>
      <c r="D82" s="160"/>
      <c r="E82" s="4"/>
      <c r="F82" s="16"/>
      <c r="G82" s="16"/>
      <c r="H82" s="16">
        <f t="shared" si="9"/>
        <v>0</v>
      </c>
      <c r="I82" s="17" t="str">
        <f t="shared" si="10"/>
        <v>Çok Düşük Risk</v>
      </c>
      <c r="J82" s="89" t="s">
        <v>147</v>
      </c>
      <c r="K82" s="4" t="s">
        <v>181</v>
      </c>
      <c r="L82" s="15"/>
      <c r="M82" s="15"/>
      <c r="N82" s="6"/>
      <c r="O82" s="16"/>
      <c r="P82" s="16"/>
      <c r="Q82" s="16"/>
      <c r="R82" s="17" t="str">
        <f t="shared" si="11"/>
        <v>Çok Düşük Risk</v>
      </c>
      <c r="S82" s="10"/>
      <c r="T82" s="8"/>
    </row>
    <row r="83" spans="1:20" ht="127.5" customHeight="1">
      <c r="A83" s="67">
        <v>82</v>
      </c>
      <c r="B83" s="165" t="s">
        <v>335</v>
      </c>
      <c r="C83" s="38" t="s">
        <v>210</v>
      </c>
      <c r="D83" s="160"/>
      <c r="E83" s="4"/>
      <c r="F83" s="40">
        <v>2</v>
      </c>
      <c r="G83" s="40">
        <v>4</v>
      </c>
      <c r="H83" s="40">
        <f t="shared" si="9"/>
        <v>8</v>
      </c>
      <c r="I83" s="17" t="str">
        <f t="shared" si="10"/>
        <v>Orta Risk</v>
      </c>
      <c r="J83" s="89" t="s">
        <v>150</v>
      </c>
      <c r="K83" s="4" t="s">
        <v>238</v>
      </c>
      <c r="L83" s="5"/>
      <c r="M83" s="5"/>
      <c r="N83" s="6"/>
      <c r="O83" s="40"/>
      <c r="P83" s="40"/>
      <c r="Q83" s="40"/>
      <c r="R83" s="17" t="str">
        <f t="shared" si="11"/>
        <v>Çok Düşük Risk</v>
      </c>
      <c r="S83" s="41"/>
      <c r="T83" s="4"/>
    </row>
    <row r="84" spans="1:20" ht="114.75" customHeight="1">
      <c r="A84" s="67">
        <v>83</v>
      </c>
      <c r="B84" s="165" t="s">
        <v>336</v>
      </c>
      <c r="C84" s="38" t="s">
        <v>209</v>
      </c>
      <c r="D84" s="159"/>
      <c r="E84" s="4"/>
      <c r="F84" s="40">
        <v>2</v>
      </c>
      <c r="G84" s="40">
        <v>4</v>
      </c>
      <c r="H84" s="40">
        <f t="shared" si="9"/>
        <v>8</v>
      </c>
      <c r="I84" s="17" t="str">
        <f t="shared" si="10"/>
        <v>Orta Risk</v>
      </c>
      <c r="J84" s="98" t="s">
        <v>389</v>
      </c>
      <c r="K84" s="4" t="s">
        <v>238</v>
      </c>
      <c r="L84" s="5"/>
      <c r="M84" s="5"/>
      <c r="N84" s="6"/>
      <c r="O84" s="40"/>
      <c r="P84" s="40"/>
      <c r="Q84" s="40"/>
      <c r="R84" s="17" t="str">
        <f t="shared" si="11"/>
        <v>Çok Düşük Risk</v>
      </c>
      <c r="S84" s="41"/>
      <c r="T84" s="4"/>
    </row>
    <row r="85" spans="1:20" ht="120" customHeight="1">
      <c r="A85" s="67">
        <v>84</v>
      </c>
      <c r="B85" s="165" t="s">
        <v>337</v>
      </c>
      <c r="C85" s="38" t="s">
        <v>208</v>
      </c>
      <c r="D85" s="159"/>
      <c r="E85" s="4"/>
      <c r="F85" s="40">
        <v>2</v>
      </c>
      <c r="G85" s="40">
        <v>4</v>
      </c>
      <c r="H85" s="40">
        <f t="shared" si="9"/>
        <v>8</v>
      </c>
      <c r="I85" s="17" t="str">
        <f t="shared" si="10"/>
        <v>Orta Risk</v>
      </c>
      <c r="J85" s="89" t="s">
        <v>151</v>
      </c>
      <c r="K85" s="4" t="s">
        <v>238</v>
      </c>
      <c r="L85" s="15"/>
      <c r="M85" s="15"/>
      <c r="N85" s="6"/>
      <c r="O85" s="40"/>
      <c r="P85" s="40"/>
      <c r="Q85" s="40"/>
      <c r="R85" s="17" t="str">
        <f t="shared" si="11"/>
        <v>Çok Düşük Risk</v>
      </c>
      <c r="S85" s="48"/>
      <c r="T85" s="4"/>
    </row>
    <row r="86" spans="1:20" ht="75">
      <c r="A86" s="67">
        <v>85</v>
      </c>
      <c r="B86" s="165" t="s">
        <v>338</v>
      </c>
      <c r="C86" s="38" t="s">
        <v>207</v>
      </c>
      <c r="D86" s="159"/>
      <c r="E86" s="4"/>
      <c r="F86" s="40">
        <v>3</v>
      </c>
      <c r="G86" s="40">
        <v>4</v>
      </c>
      <c r="H86" s="40">
        <f t="shared" si="9"/>
        <v>12</v>
      </c>
      <c r="I86" s="17" t="str">
        <f t="shared" si="10"/>
        <v>Orta Risk</v>
      </c>
      <c r="J86" s="89" t="s">
        <v>153</v>
      </c>
      <c r="K86" s="4" t="s">
        <v>238</v>
      </c>
      <c r="L86" s="15"/>
      <c r="M86" s="15"/>
      <c r="N86" s="6"/>
      <c r="O86" s="40"/>
      <c r="P86" s="40"/>
      <c r="Q86" s="40"/>
      <c r="R86" s="17" t="str">
        <f t="shared" si="11"/>
        <v>Çok Düşük Risk</v>
      </c>
      <c r="S86" s="48"/>
      <c r="T86" s="4"/>
    </row>
    <row r="87" spans="1:20" ht="75">
      <c r="A87" s="67">
        <v>86</v>
      </c>
      <c r="B87" s="165" t="s">
        <v>339</v>
      </c>
      <c r="C87" s="38" t="s">
        <v>206</v>
      </c>
      <c r="D87" s="159"/>
      <c r="E87" s="4"/>
      <c r="F87" s="40">
        <v>2</v>
      </c>
      <c r="G87" s="40">
        <v>4</v>
      </c>
      <c r="H87" s="40">
        <f t="shared" si="9"/>
        <v>8</v>
      </c>
      <c r="I87" s="17" t="str">
        <f t="shared" si="10"/>
        <v>Orta Risk</v>
      </c>
      <c r="J87" s="89" t="s">
        <v>152</v>
      </c>
      <c r="K87" s="4" t="s">
        <v>238</v>
      </c>
      <c r="L87" s="5"/>
      <c r="M87" s="5"/>
      <c r="N87" s="6"/>
      <c r="O87" s="40"/>
      <c r="P87" s="40"/>
      <c r="Q87" s="40"/>
      <c r="R87" s="17" t="str">
        <f t="shared" si="11"/>
        <v>Çok Düşük Risk</v>
      </c>
      <c r="S87" s="48"/>
      <c r="T87" s="4"/>
    </row>
    <row r="88" spans="1:20" ht="131.25" customHeight="1">
      <c r="A88" s="67">
        <v>87</v>
      </c>
      <c r="B88" s="165" t="s">
        <v>408</v>
      </c>
      <c r="C88" s="38" t="s">
        <v>414</v>
      </c>
      <c r="D88" s="159"/>
      <c r="E88" s="4"/>
      <c r="F88" s="40">
        <v>3</v>
      </c>
      <c r="G88" s="40">
        <v>5</v>
      </c>
      <c r="H88" s="40">
        <f t="shared" si="9"/>
        <v>15</v>
      </c>
      <c r="I88" s="17" t="str">
        <f t="shared" si="10"/>
        <v>Yüksek Seviye</v>
      </c>
      <c r="J88" s="89" t="s">
        <v>415</v>
      </c>
      <c r="K88" s="4" t="s">
        <v>262</v>
      </c>
      <c r="L88" s="5"/>
      <c r="M88" s="5"/>
      <c r="N88" s="6"/>
      <c r="O88" s="40"/>
      <c r="P88" s="40"/>
      <c r="Q88" s="40"/>
      <c r="R88" s="17"/>
      <c r="S88" s="48"/>
      <c r="T88" s="4"/>
    </row>
    <row r="89" spans="1:20" ht="135" customHeight="1">
      <c r="A89" s="67">
        <v>88</v>
      </c>
      <c r="B89" s="50" t="s">
        <v>391</v>
      </c>
      <c r="C89" s="45" t="s">
        <v>205</v>
      </c>
      <c r="D89" s="159"/>
      <c r="E89" s="4"/>
      <c r="F89" s="16">
        <v>3</v>
      </c>
      <c r="G89" s="16">
        <v>3</v>
      </c>
      <c r="H89" s="16">
        <f t="shared" si="9"/>
        <v>9</v>
      </c>
      <c r="I89" s="17" t="str">
        <f t="shared" si="10"/>
        <v>Orta Risk</v>
      </c>
      <c r="J89" s="89" t="s">
        <v>398</v>
      </c>
      <c r="K89" s="4" t="s">
        <v>190</v>
      </c>
      <c r="L89" s="5"/>
      <c r="M89" s="5"/>
      <c r="N89" s="6"/>
      <c r="O89" s="16"/>
      <c r="P89" s="16"/>
      <c r="Q89" s="16"/>
      <c r="R89" s="17" t="str">
        <f t="shared" si="11"/>
        <v>Çok Düşük Risk</v>
      </c>
      <c r="S89" s="7"/>
      <c r="T89" s="8"/>
    </row>
    <row r="90" spans="1:20" ht="114" customHeight="1">
      <c r="A90" s="67">
        <v>89</v>
      </c>
      <c r="B90" s="50" t="s">
        <v>396</v>
      </c>
      <c r="C90" s="45" t="s">
        <v>397</v>
      </c>
      <c r="D90" s="159"/>
      <c r="E90" s="4"/>
      <c r="F90" s="16">
        <v>3</v>
      </c>
      <c r="G90" s="16">
        <v>4</v>
      </c>
      <c r="H90" s="16">
        <f t="shared" si="9"/>
        <v>12</v>
      </c>
      <c r="I90" s="17" t="str">
        <f t="shared" si="10"/>
        <v>Orta Risk</v>
      </c>
      <c r="J90" s="89" t="s">
        <v>399</v>
      </c>
      <c r="K90" s="4" t="s">
        <v>190</v>
      </c>
      <c r="L90" s="5"/>
      <c r="M90" s="5"/>
      <c r="N90" s="6"/>
      <c r="O90" s="16"/>
      <c r="P90" s="16"/>
      <c r="Q90" s="16"/>
      <c r="R90" s="17" t="str">
        <f t="shared" si="11"/>
        <v>Çok Düşük Risk</v>
      </c>
      <c r="S90" s="7"/>
      <c r="T90" s="8"/>
    </row>
    <row r="91" spans="1:20" ht="111" customHeight="1">
      <c r="A91" s="67">
        <v>90</v>
      </c>
      <c r="B91" s="50" t="s">
        <v>400</v>
      </c>
      <c r="C91" s="45" t="s">
        <v>401</v>
      </c>
      <c r="D91" s="159"/>
      <c r="E91" s="4"/>
      <c r="F91" s="16">
        <v>2</v>
      </c>
      <c r="G91" s="16">
        <v>5</v>
      </c>
      <c r="H91" s="16">
        <f t="shared" si="9"/>
        <v>10</v>
      </c>
      <c r="I91" s="17" t="str">
        <f t="shared" si="10"/>
        <v>Orta Risk</v>
      </c>
      <c r="J91" s="89" t="s">
        <v>402</v>
      </c>
      <c r="K91" s="4" t="s">
        <v>185</v>
      </c>
      <c r="L91" s="5"/>
      <c r="M91" s="5"/>
      <c r="N91" s="6"/>
      <c r="O91" s="16"/>
      <c r="P91" s="16"/>
      <c r="Q91" s="16"/>
      <c r="R91" s="17" t="str">
        <f t="shared" si="11"/>
        <v>Çok Düşük Risk</v>
      </c>
      <c r="S91" s="7"/>
      <c r="T91" s="8"/>
    </row>
    <row r="92" spans="1:20" ht="111.75" customHeight="1">
      <c r="A92" s="67">
        <v>91</v>
      </c>
      <c r="B92" s="50" t="s">
        <v>403</v>
      </c>
      <c r="C92" s="45" t="s">
        <v>404</v>
      </c>
      <c r="D92" s="160"/>
      <c r="E92" s="4"/>
      <c r="F92" s="16">
        <v>3</v>
      </c>
      <c r="G92" s="16">
        <v>4</v>
      </c>
      <c r="H92" s="16">
        <f t="shared" si="9"/>
        <v>12</v>
      </c>
      <c r="I92" s="17" t="str">
        <f t="shared" si="10"/>
        <v>Orta Risk</v>
      </c>
      <c r="J92" s="89" t="s">
        <v>405</v>
      </c>
      <c r="K92" s="4" t="s">
        <v>262</v>
      </c>
      <c r="L92" s="5"/>
      <c r="M92" s="5"/>
      <c r="N92" s="6"/>
      <c r="O92" s="16"/>
      <c r="P92" s="16"/>
      <c r="Q92" s="16"/>
      <c r="R92" s="17" t="str">
        <f t="shared" si="11"/>
        <v>Çok Düşük Risk</v>
      </c>
      <c r="S92" s="7"/>
      <c r="T92" s="8"/>
    </row>
    <row r="93" spans="1:20" ht="150.75" customHeight="1">
      <c r="A93" s="67">
        <v>92</v>
      </c>
      <c r="B93" s="166" t="s">
        <v>423</v>
      </c>
      <c r="C93" s="100" t="s">
        <v>424</v>
      </c>
      <c r="D93" s="161"/>
      <c r="E93" s="2"/>
      <c r="F93" s="16">
        <v>3</v>
      </c>
      <c r="G93" s="16">
        <v>4</v>
      </c>
      <c r="H93" s="16">
        <f t="shared" ref="H93" si="12">F93*G93</f>
        <v>12</v>
      </c>
      <c r="I93" s="17" t="str">
        <f t="shared" ref="I93" si="13">IF(H93&lt;=1,"Çok Düşük Risk",IF(H93&lt;=6,"Düşük Risk",IF(H93&lt;=12,"Orta Risk",IF(H93&lt;=20,"Yüksek Seviye",IF(H93&lt;=25,"Çok Yüksek Seviye",)))))</f>
        <v>Orta Risk</v>
      </c>
      <c r="J93" s="100" t="s">
        <v>425</v>
      </c>
      <c r="K93" s="4" t="s">
        <v>182</v>
      </c>
      <c r="L93" s="5"/>
      <c r="M93" s="5"/>
      <c r="N93" s="6"/>
      <c r="O93" s="16"/>
      <c r="P93" s="16"/>
      <c r="Q93" s="16"/>
      <c r="R93" s="17"/>
      <c r="S93" s="7"/>
      <c r="T93" s="8"/>
    </row>
    <row r="94" spans="1:20" ht="132.75" customHeight="1">
      <c r="A94" s="67">
        <v>93</v>
      </c>
      <c r="B94" s="50" t="s">
        <v>409</v>
      </c>
      <c r="C94" s="45" t="s">
        <v>406</v>
      </c>
      <c r="D94" s="160"/>
      <c r="E94" s="4"/>
      <c r="F94" s="16">
        <v>3</v>
      </c>
      <c r="G94" s="16">
        <v>3</v>
      </c>
      <c r="H94" s="16">
        <f t="shared" si="9"/>
        <v>9</v>
      </c>
      <c r="I94" s="17" t="str">
        <f t="shared" si="10"/>
        <v>Orta Risk</v>
      </c>
      <c r="J94" s="89" t="s">
        <v>407</v>
      </c>
      <c r="K94" s="4" t="s">
        <v>262</v>
      </c>
      <c r="L94" s="5"/>
      <c r="M94" s="5"/>
      <c r="N94" s="6"/>
      <c r="O94" s="16"/>
      <c r="P94" s="16"/>
      <c r="Q94" s="16"/>
      <c r="R94" s="17" t="str">
        <f t="shared" si="11"/>
        <v>Çok Düşük Risk</v>
      </c>
      <c r="S94" s="7"/>
      <c r="T94" s="8"/>
    </row>
    <row r="95" spans="1:20" ht="126" customHeight="1">
      <c r="A95" s="67">
        <v>94</v>
      </c>
      <c r="B95" s="50" t="s">
        <v>410</v>
      </c>
      <c r="C95" s="45" t="s">
        <v>411</v>
      </c>
      <c r="D95" s="160"/>
      <c r="E95" s="4"/>
      <c r="F95" s="16">
        <v>3</v>
      </c>
      <c r="G95" s="16">
        <v>5</v>
      </c>
      <c r="H95" s="16">
        <f t="shared" si="9"/>
        <v>15</v>
      </c>
      <c r="I95" s="17" t="str">
        <f t="shared" si="10"/>
        <v>Yüksek Seviye</v>
      </c>
      <c r="J95" s="89" t="s">
        <v>412</v>
      </c>
      <c r="K95" s="4" t="s">
        <v>182</v>
      </c>
      <c r="L95" s="5"/>
      <c r="M95" s="5"/>
      <c r="N95" s="6"/>
      <c r="O95" s="16"/>
      <c r="P95" s="16"/>
      <c r="Q95" s="16"/>
      <c r="R95" s="17" t="str">
        <f t="shared" si="11"/>
        <v>Çok Düşük Risk</v>
      </c>
      <c r="S95" s="7"/>
      <c r="T95" s="8"/>
    </row>
    <row r="96" spans="1:20" ht="126" customHeight="1">
      <c r="A96" s="67">
        <v>95</v>
      </c>
      <c r="B96" s="50" t="s">
        <v>393</v>
      </c>
      <c r="C96" s="45" t="s">
        <v>204</v>
      </c>
      <c r="D96" s="160"/>
      <c r="E96" s="4"/>
      <c r="F96" s="16">
        <v>3</v>
      </c>
      <c r="G96" s="16">
        <v>4</v>
      </c>
      <c r="H96" s="16">
        <f t="shared" si="9"/>
        <v>12</v>
      </c>
      <c r="I96" s="17" t="str">
        <f t="shared" si="10"/>
        <v>Orta Risk</v>
      </c>
      <c r="J96" s="89" t="s">
        <v>203</v>
      </c>
      <c r="K96" s="4" t="s">
        <v>262</v>
      </c>
      <c r="L96" s="5"/>
      <c r="M96" s="5"/>
      <c r="N96" s="6"/>
      <c r="O96" s="16"/>
      <c r="P96" s="16"/>
      <c r="Q96" s="16"/>
      <c r="R96" s="17" t="str">
        <f t="shared" si="11"/>
        <v>Çok Düşük Risk</v>
      </c>
      <c r="S96" s="7"/>
      <c r="T96" s="8"/>
    </row>
    <row r="97" spans="1:20" ht="126" customHeight="1">
      <c r="A97" s="67">
        <v>96</v>
      </c>
      <c r="B97" s="50" t="s">
        <v>394</v>
      </c>
      <c r="C97" s="45" t="s">
        <v>201</v>
      </c>
      <c r="D97" s="160"/>
      <c r="E97" s="4"/>
      <c r="F97" s="16">
        <v>2</v>
      </c>
      <c r="G97" s="16">
        <v>5</v>
      </c>
      <c r="H97" s="16">
        <f t="shared" si="9"/>
        <v>10</v>
      </c>
      <c r="I97" s="17" t="str">
        <f t="shared" si="10"/>
        <v>Orta Risk</v>
      </c>
      <c r="J97" s="45" t="s">
        <v>395</v>
      </c>
      <c r="K97" s="4" t="s">
        <v>190</v>
      </c>
      <c r="L97" s="5"/>
      <c r="M97" s="5"/>
      <c r="N97" s="6"/>
      <c r="O97" s="16"/>
      <c r="P97" s="16"/>
      <c r="Q97" s="16"/>
      <c r="R97" s="17"/>
      <c r="S97" s="7"/>
      <c r="T97" s="8"/>
    </row>
    <row r="98" spans="1:20" ht="126" customHeight="1">
      <c r="A98" s="67">
        <v>97</v>
      </c>
      <c r="B98" s="50" t="s">
        <v>392</v>
      </c>
      <c r="C98" s="45" t="s">
        <v>202</v>
      </c>
      <c r="D98" s="160"/>
      <c r="E98" s="4"/>
      <c r="F98" s="16"/>
      <c r="G98" s="16"/>
      <c r="H98" s="16">
        <f t="shared" si="9"/>
        <v>0</v>
      </c>
      <c r="I98" s="17" t="str">
        <f t="shared" si="10"/>
        <v>Çok Düşük Risk</v>
      </c>
      <c r="J98" s="45" t="s">
        <v>413</v>
      </c>
      <c r="K98" s="4" t="s">
        <v>307</v>
      </c>
      <c r="L98" s="5"/>
      <c r="M98" s="5"/>
      <c r="N98" s="6"/>
      <c r="O98" s="16"/>
      <c r="P98" s="16"/>
      <c r="Q98" s="16"/>
      <c r="R98" s="17" t="str">
        <f t="shared" si="11"/>
        <v>Çok Düşük Risk</v>
      </c>
      <c r="S98" s="7"/>
      <c r="T98" s="8"/>
    </row>
    <row r="99" spans="1:20" ht="126" customHeight="1">
      <c r="A99" s="67">
        <v>98</v>
      </c>
      <c r="B99" s="50" t="s">
        <v>318</v>
      </c>
      <c r="C99" s="45" t="s">
        <v>322</v>
      </c>
      <c r="D99" s="160"/>
      <c r="E99" s="4"/>
      <c r="F99" s="16">
        <v>3</v>
      </c>
      <c r="G99" s="16">
        <v>4</v>
      </c>
      <c r="H99" s="16">
        <f t="shared" ref="H99" si="14">F99*G99</f>
        <v>12</v>
      </c>
      <c r="I99" s="17" t="str">
        <f t="shared" ref="I99" si="15">IF(H99&lt;=1,"Çok Düşük Risk",IF(H99&lt;=6,"Düşük Risk",IF(H99&lt;=12,"Orta Risk",IF(H99&lt;=20,"Yüksek Seviye",IF(H99&lt;=25,"Çok Yüksek Seviye",)))))</f>
        <v>Orta Risk</v>
      </c>
      <c r="J99" s="89" t="s">
        <v>323</v>
      </c>
      <c r="K99" s="4" t="s">
        <v>262</v>
      </c>
      <c r="L99" s="5"/>
      <c r="M99" s="5"/>
      <c r="N99" s="6"/>
      <c r="O99" s="16"/>
      <c r="P99" s="16"/>
      <c r="Q99" s="16"/>
      <c r="R99" s="17"/>
      <c r="S99" s="7"/>
      <c r="T99" s="8"/>
    </row>
    <row r="100" spans="1:20" ht="126" customHeight="1">
      <c r="A100" s="67">
        <v>99</v>
      </c>
      <c r="B100" s="50" t="s">
        <v>319</v>
      </c>
      <c r="C100" s="45" t="s">
        <v>320</v>
      </c>
      <c r="D100" s="160"/>
      <c r="E100" s="4"/>
      <c r="F100" s="16">
        <v>2</v>
      </c>
      <c r="G100" s="16">
        <v>4</v>
      </c>
      <c r="H100" s="16">
        <f t="shared" ref="H100" si="16">F100*G100</f>
        <v>8</v>
      </c>
      <c r="I100" s="17" t="str">
        <f t="shared" ref="I100" si="17">IF(H100&lt;=1,"Çok Düşük Risk",IF(H100&lt;=6,"Düşük Risk",IF(H100&lt;=12,"Orta Risk",IF(H100&lt;=20,"Yüksek Seviye",IF(H100&lt;=25,"Çok Yüksek Seviye",)))))</f>
        <v>Orta Risk</v>
      </c>
      <c r="J100" s="89" t="s">
        <v>321</v>
      </c>
      <c r="K100" s="4" t="s">
        <v>238</v>
      </c>
      <c r="L100" s="5"/>
      <c r="M100" s="5"/>
      <c r="N100" s="6"/>
      <c r="O100" s="16"/>
      <c r="P100" s="16"/>
      <c r="Q100" s="16"/>
      <c r="R100" s="17"/>
      <c r="S100" s="7"/>
      <c r="T100" s="8"/>
    </row>
    <row r="101" spans="1:20" ht="126" customHeight="1">
      <c r="A101" s="67">
        <v>100</v>
      </c>
      <c r="B101" s="50" t="s">
        <v>324</v>
      </c>
      <c r="C101" s="45" t="s">
        <v>326</v>
      </c>
      <c r="D101" s="160"/>
      <c r="E101" s="4"/>
      <c r="F101" s="16">
        <v>2</v>
      </c>
      <c r="G101" s="16">
        <v>4</v>
      </c>
      <c r="H101" s="16">
        <f t="shared" ref="H101" si="18">F101*G101</f>
        <v>8</v>
      </c>
      <c r="I101" s="17" t="str">
        <f t="shared" ref="I101" si="19">IF(H101&lt;=1,"Çok Düşük Risk",IF(H101&lt;=6,"Düşük Risk",IF(H101&lt;=12,"Orta Risk",IF(H101&lt;=20,"Yüksek Seviye",IF(H101&lt;=25,"Çok Yüksek Seviye",)))))</f>
        <v>Orta Risk</v>
      </c>
      <c r="J101" s="92" t="s">
        <v>325</v>
      </c>
      <c r="K101" s="4" t="s">
        <v>238</v>
      </c>
      <c r="L101" s="5"/>
      <c r="M101" s="5"/>
      <c r="N101" s="6"/>
      <c r="O101" s="16"/>
      <c r="P101" s="16"/>
      <c r="Q101" s="16"/>
      <c r="R101" s="17"/>
      <c r="S101" s="7"/>
      <c r="T101" s="8"/>
    </row>
    <row r="102" spans="1:20" ht="126" customHeight="1">
      <c r="A102" s="67">
        <v>101</v>
      </c>
      <c r="B102" s="51" t="s">
        <v>311</v>
      </c>
      <c r="C102" s="52" t="s">
        <v>200</v>
      </c>
      <c r="D102" s="160"/>
      <c r="E102" s="4"/>
      <c r="F102" s="16">
        <v>2</v>
      </c>
      <c r="G102" s="16">
        <v>5</v>
      </c>
      <c r="H102" s="16">
        <f t="shared" si="9"/>
        <v>10</v>
      </c>
      <c r="I102" s="17" t="str">
        <f t="shared" si="10"/>
        <v>Orta Risk</v>
      </c>
      <c r="J102" s="89" t="s">
        <v>138</v>
      </c>
      <c r="K102" s="4" t="s">
        <v>238</v>
      </c>
      <c r="L102" s="5"/>
      <c r="M102" s="5"/>
      <c r="N102" s="6"/>
      <c r="O102" s="16"/>
      <c r="P102" s="16"/>
      <c r="Q102" s="16"/>
      <c r="R102" s="17" t="str">
        <f t="shared" si="11"/>
        <v>Çok Düşük Risk</v>
      </c>
      <c r="S102" s="7"/>
      <c r="T102" s="8"/>
    </row>
    <row r="103" spans="1:20" ht="127.5" customHeight="1">
      <c r="A103" s="67">
        <v>102</v>
      </c>
      <c r="B103" s="51" t="s">
        <v>311</v>
      </c>
      <c r="C103" s="53" t="s">
        <v>199</v>
      </c>
      <c r="D103" s="160"/>
      <c r="E103" s="4"/>
      <c r="F103" s="16">
        <v>3</v>
      </c>
      <c r="G103" s="16">
        <v>5</v>
      </c>
      <c r="H103" s="16">
        <f t="shared" si="9"/>
        <v>15</v>
      </c>
      <c r="I103" s="17" t="str">
        <f t="shared" si="10"/>
        <v>Yüksek Seviye</v>
      </c>
      <c r="J103" s="89" t="s">
        <v>137</v>
      </c>
      <c r="K103" s="4" t="s">
        <v>390</v>
      </c>
      <c r="L103" s="5"/>
      <c r="M103" s="5"/>
      <c r="N103" s="6"/>
      <c r="O103" s="16"/>
      <c r="P103" s="16"/>
      <c r="Q103" s="16"/>
      <c r="R103" s="17" t="str">
        <f t="shared" si="11"/>
        <v>Çok Düşük Risk</v>
      </c>
      <c r="S103" s="7"/>
      <c r="T103" s="8"/>
    </row>
    <row r="104" spans="1:20" ht="135" customHeight="1">
      <c r="A104" s="67">
        <v>103</v>
      </c>
      <c r="B104" s="51" t="s">
        <v>314</v>
      </c>
      <c r="C104" s="53" t="s">
        <v>334</v>
      </c>
      <c r="D104" s="160"/>
      <c r="E104" s="4"/>
      <c r="F104" s="16">
        <v>2</v>
      </c>
      <c r="G104" s="16">
        <v>5</v>
      </c>
      <c r="H104" s="16">
        <f t="shared" si="9"/>
        <v>10</v>
      </c>
      <c r="I104" s="17" t="str">
        <f t="shared" si="10"/>
        <v>Orta Risk</v>
      </c>
      <c r="J104" s="89" t="s">
        <v>136</v>
      </c>
      <c r="K104" s="4" t="s">
        <v>238</v>
      </c>
      <c r="L104" s="5"/>
      <c r="M104" s="5"/>
      <c r="N104" s="6"/>
      <c r="O104" s="16"/>
      <c r="P104" s="16"/>
      <c r="Q104" s="16"/>
      <c r="R104" s="17" t="str">
        <f t="shared" si="11"/>
        <v>Çok Düşük Risk</v>
      </c>
      <c r="S104" s="7"/>
      <c r="T104" s="8"/>
    </row>
    <row r="105" spans="1:20" ht="132" customHeight="1">
      <c r="A105" s="67">
        <v>104</v>
      </c>
      <c r="B105" s="51" t="s">
        <v>312</v>
      </c>
      <c r="C105" s="53" t="s">
        <v>198</v>
      </c>
      <c r="D105" s="160"/>
      <c r="E105" s="4"/>
      <c r="F105" s="16">
        <v>3</v>
      </c>
      <c r="G105" s="16">
        <v>4</v>
      </c>
      <c r="H105" s="16">
        <f t="shared" si="9"/>
        <v>12</v>
      </c>
      <c r="I105" s="17" t="str">
        <f t="shared" si="10"/>
        <v>Orta Risk</v>
      </c>
      <c r="J105" s="89" t="s">
        <v>135</v>
      </c>
      <c r="K105" s="4" t="s">
        <v>238</v>
      </c>
      <c r="L105" s="5"/>
      <c r="M105" s="5"/>
      <c r="N105" s="6"/>
      <c r="O105" s="16"/>
      <c r="P105" s="16"/>
      <c r="Q105" s="16"/>
      <c r="R105" s="17" t="str">
        <f t="shared" si="11"/>
        <v>Çok Düşük Risk</v>
      </c>
      <c r="S105" s="7"/>
      <c r="T105" s="8"/>
    </row>
    <row r="106" spans="1:20" ht="132" customHeight="1">
      <c r="A106" s="67">
        <v>105</v>
      </c>
      <c r="B106" s="51" t="s">
        <v>313</v>
      </c>
      <c r="C106" s="53" t="s">
        <v>197</v>
      </c>
      <c r="D106" s="160"/>
      <c r="E106" s="4"/>
      <c r="F106" s="16">
        <v>2</v>
      </c>
      <c r="G106" s="16">
        <v>4</v>
      </c>
      <c r="H106" s="16">
        <f t="shared" si="9"/>
        <v>8</v>
      </c>
      <c r="I106" s="17" t="str">
        <f t="shared" si="10"/>
        <v>Orta Risk</v>
      </c>
      <c r="J106" s="89" t="s">
        <v>134</v>
      </c>
      <c r="K106" s="4" t="s">
        <v>185</v>
      </c>
      <c r="L106" s="5"/>
      <c r="M106" s="5"/>
      <c r="N106" s="6"/>
      <c r="O106" s="16"/>
      <c r="P106" s="16"/>
      <c r="Q106" s="16"/>
      <c r="R106" s="17" t="str">
        <f t="shared" si="11"/>
        <v>Çok Düşük Risk</v>
      </c>
      <c r="S106" s="7"/>
      <c r="T106" s="8"/>
    </row>
    <row r="107" spans="1:20" ht="132" customHeight="1">
      <c r="A107" s="67">
        <v>106</v>
      </c>
      <c r="B107" s="51" t="s">
        <v>314</v>
      </c>
      <c r="C107" s="53" t="s">
        <v>196</v>
      </c>
      <c r="D107" s="160"/>
      <c r="E107" s="4"/>
      <c r="F107" s="16">
        <v>2</v>
      </c>
      <c r="G107" s="16">
        <v>5</v>
      </c>
      <c r="H107" s="16">
        <f t="shared" si="9"/>
        <v>10</v>
      </c>
      <c r="I107" s="17" t="str">
        <f t="shared" si="10"/>
        <v>Orta Risk</v>
      </c>
      <c r="J107" s="89" t="s">
        <v>133</v>
      </c>
      <c r="K107" s="68" t="s">
        <v>181</v>
      </c>
      <c r="L107" s="5"/>
      <c r="M107" s="5"/>
      <c r="N107" s="6"/>
      <c r="O107" s="16"/>
      <c r="P107" s="16"/>
      <c r="Q107" s="16"/>
      <c r="R107" s="17" t="str">
        <f t="shared" si="11"/>
        <v>Çok Düşük Risk</v>
      </c>
      <c r="S107" s="7"/>
      <c r="T107" s="8"/>
    </row>
    <row r="108" spans="1:20" ht="114" customHeight="1">
      <c r="A108" s="67">
        <v>107</v>
      </c>
      <c r="B108" s="51" t="s">
        <v>315</v>
      </c>
      <c r="C108" s="53" t="s">
        <v>195</v>
      </c>
      <c r="D108" s="160"/>
      <c r="E108" s="4"/>
      <c r="F108" s="16">
        <v>2</v>
      </c>
      <c r="G108" s="16">
        <v>5</v>
      </c>
      <c r="H108" s="16">
        <f t="shared" si="9"/>
        <v>10</v>
      </c>
      <c r="I108" s="17" t="str">
        <f t="shared" si="10"/>
        <v>Orta Risk</v>
      </c>
      <c r="J108" s="89" t="s">
        <v>132</v>
      </c>
      <c r="K108" s="4" t="s">
        <v>238</v>
      </c>
      <c r="L108" s="5"/>
      <c r="M108" s="5"/>
      <c r="N108" s="6"/>
      <c r="O108" s="16"/>
      <c r="P108" s="16"/>
      <c r="Q108" s="16"/>
      <c r="R108" s="17" t="str">
        <f t="shared" si="11"/>
        <v>Çok Düşük Risk</v>
      </c>
      <c r="S108" s="7"/>
      <c r="T108" s="8"/>
    </row>
    <row r="109" spans="1:20" ht="115.5" customHeight="1">
      <c r="A109" s="67">
        <v>108</v>
      </c>
      <c r="B109" s="51" t="s">
        <v>316</v>
      </c>
      <c r="C109" s="53" t="s">
        <v>131</v>
      </c>
      <c r="D109" s="160"/>
      <c r="E109" s="3"/>
      <c r="F109" s="16">
        <v>3</v>
      </c>
      <c r="G109" s="16">
        <v>3</v>
      </c>
      <c r="H109" s="16">
        <f t="shared" si="9"/>
        <v>9</v>
      </c>
      <c r="I109" s="17" t="str">
        <f t="shared" si="10"/>
        <v>Orta Risk</v>
      </c>
      <c r="J109" s="89" t="s">
        <v>130</v>
      </c>
      <c r="K109" s="4" t="s">
        <v>307</v>
      </c>
      <c r="L109" s="5"/>
      <c r="M109" s="5"/>
      <c r="N109" s="6"/>
      <c r="O109" s="16"/>
      <c r="P109" s="16"/>
      <c r="Q109" s="16"/>
      <c r="R109" s="17" t="str">
        <f t="shared" si="11"/>
        <v>Çok Düşük Risk</v>
      </c>
      <c r="S109" s="7"/>
      <c r="T109" s="8"/>
    </row>
    <row r="110" spans="1:20" ht="130.5" customHeight="1">
      <c r="A110" s="67">
        <v>109</v>
      </c>
      <c r="B110" s="51" t="s">
        <v>317</v>
      </c>
      <c r="C110" s="53" t="s">
        <v>194</v>
      </c>
      <c r="D110" s="160"/>
      <c r="E110" s="4"/>
      <c r="F110" s="16">
        <v>3</v>
      </c>
      <c r="G110" s="16">
        <v>5</v>
      </c>
      <c r="H110" s="16">
        <f t="shared" si="9"/>
        <v>15</v>
      </c>
      <c r="I110" s="17" t="str">
        <f t="shared" si="10"/>
        <v>Yüksek Seviye</v>
      </c>
      <c r="J110" s="89" t="s">
        <v>129</v>
      </c>
      <c r="K110" s="4" t="s">
        <v>238</v>
      </c>
      <c r="L110" s="5"/>
      <c r="M110" s="5"/>
      <c r="N110" s="6"/>
      <c r="O110" s="16"/>
      <c r="P110" s="16"/>
      <c r="Q110" s="16"/>
      <c r="R110" s="17" t="str">
        <f t="shared" si="11"/>
        <v>Çok Düşük Risk</v>
      </c>
      <c r="S110" s="7"/>
      <c r="T110" s="8"/>
    </row>
    <row r="111" spans="1:20" ht="75">
      <c r="A111" s="67">
        <v>110</v>
      </c>
      <c r="B111" s="51" t="s">
        <v>327</v>
      </c>
      <c r="C111" s="53" t="s">
        <v>193</v>
      </c>
      <c r="D111" s="160"/>
      <c r="E111" s="4"/>
      <c r="F111" s="16">
        <v>3</v>
      </c>
      <c r="G111" s="16">
        <v>4</v>
      </c>
      <c r="H111" s="16">
        <f t="shared" si="9"/>
        <v>12</v>
      </c>
      <c r="I111" s="17" t="str">
        <f t="shared" si="10"/>
        <v>Orta Risk</v>
      </c>
      <c r="J111" s="89" t="s">
        <v>128</v>
      </c>
      <c r="K111" s="4" t="s">
        <v>190</v>
      </c>
      <c r="L111" s="5"/>
      <c r="M111" s="5"/>
      <c r="N111" s="6"/>
      <c r="O111" s="16"/>
      <c r="P111" s="16"/>
      <c r="Q111" s="16"/>
      <c r="R111" s="17" t="str">
        <f t="shared" si="11"/>
        <v>Çok Düşük Risk</v>
      </c>
      <c r="S111" s="7"/>
      <c r="T111" s="8"/>
    </row>
    <row r="112" spans="1:20" ht="102.75">
      <c r="A112" s="67">
        <v>111</v>
      </c>
      <c r="B112" s="51" t="s">
        <v>328</v>
      </c>
      <c r="C112" s="45" t="s">
        <v>329</v>
      </c>
      <c r="D112" s="160"/>
      <c r="E112" s="4"/>
      <c r="F112" s="16">
        <v>3</v>
      </c>
      <c r="G112" s="16">
        <v>5</v>
      </c>
      <c r="H112" s="16">
        <f t="shared" si="9"/>
        <v>15</v>
      </c>
      <c r="I112" s="17" t="str">
        <f t="shared" si="10"/>
        <v>Yüksek Seviye</v>
      </c>
      <c r="J112" s="89" t="s">
        <v>330</v>
      </c>
      <c r="K112" s="4" t="s">
        <v>182</v>
      </c>
      <c r="L112" s="5"/>
      <c r="M112" s="5"/>
      <c r="N112" s="6"/>
      <c r="O112" s="16"/>
      <c r="P112" s="16"/>
      <c r="Q112" s="16"/>
      <c r="R112" s="17" t="str">
        <f t="shared" si="11"/>
        <v>Çok Düşük Risk</v>
      </c>
      <c r="S112" s="7"/>
      <c r="T112" s="8"/>
    </row>
    <row r="113" spans="1:20" ht="100.5" customHeight="1">
      <c r="A113" s="67">
        <v>112</v>
      </c>
      <c r="B113" s="51" t="s">
        <v>331</v>
      </c>
      <c r="C113" s="54" t="s">
        <v>333</v>
      </c>
      <c r="D113" s="160"/>
      <c r="E113" s="4"/>
      <c r="F113" s="16">
        <v>3</v>
      </c>
      <c r="G113" s="16">
        <v>5</v>
      </c>
      <c r="H113" s="16">
        <f t="shared" si="9"/>
        <v>15</v>
      </c>
      <c r="I113" s="17" t="str">
        <f t="shared" si="10"/>
        <v>Yüksek Seviye</v>
      </c>
      <c r="J113" s="46" t="s">
        <v>332</v>
      </c>
      <c r="K113" s="4" t="s">
        <v>262</v>
      </c>
      <c r="L113" s="5"/>
      <c r="M113" s="5"/>
      <c r="N113" s="6"/>
      <c r="O113" s="16"/>
      <c r="P113" s="16"/>
      <c r="Q113" s="16"/>
      <c r="R113" s="17" t="str">
        <f t="shared" si="11"/>
        <v>Çok Düşük Risk</v>
      </c>
      <c r="S113" s="7"/>
      <c r="T113" s="8"/>
    </row>
    <row r="114" spans="1:20" ht="134.25" customHeight="1">
      <c r="A114" s="67">
        <v>113</v>
      </c>
      <c r="B114" s="55" t="s">
        <v>386</v>
      </c>
      <c r="C114" s="9" t="s">
        <v>387</v>
      </c>
      <c r="D114" s="160"/>
      <c r="E114" s="4"/>
      <c r="F114" s="16">
        <v>2</v>
      </c>
      <c r="G114" s="16">
        <v>5</v>
      </c>
      <c r="H114" s="16">
        <f t="shared" ref="H114:H116" si="20">F114*G114</f>
        <v>10</v>
      </c>
      <c r="I114" s="17" t="str">
        <f t="shared" ref="I114:I116" si="21">IF(H114&lt;=1,"Çok Düşük Risk",IF(H114&lt;=6,"Düşük Risk",IF(H114&lt;=12,"Orta Risk",IF(H114&lt;=20,"Yüksek Seviye",IF(H114&lt;=25,"Çok Yüksek Seviye",)))))</f>
        <v>Orta Risk</v>
      </c>
      <c r="J114" s="89" t="s">
        <v>491</v>
      </c>
      <c r="K114" s="4" t="s">
        <v>182</v>
      </c>
      <c r="L114" s="5"/>
      <c r="M114" s="5"/>
      <c r="N114" s="6"/>
      <c r="O114" s="16"/>
      <c r="P114" s="16"/>
      <c r="Q114" s="16"/>
      <c r="R114" s="17" t="str">
        <f t="shared" si="11"/>
        <v>Çok Düşük Risk</v>
      </c>
      <c r="S114" s="7"/>
      <c r="T114" s="8"/>
    </row>
    <row r="115" spans="1:20" ht="106.5" customHeight="1" thickBot="1">
      <c r="A115" s="67">
        <v>114</v>
      </c>
      <c r="B115" s="55" t="s">
        <v>386</v>
      </c>
      <c r="C115" s="56"/>
      <c r="D115" s="160"/>
      <c r="E115" s="4"/>
      <c r="F115" s="16"/>
      <c r="G115" s="16"/>
      <c r="H115" s="16">
        <f t="shared" si="20"/>
        <v>0</v>
      </c>
      <c r="I115" s="17" t="str">
        <f t="shared" si="21"/>
        <v>Çok Düşük Risk</v>
      </c>
      <c r="J115" s="89"/>
      <c r="K115" s="4"/>
      <c r="L115" s="15"/>
      <c r="M115" s="15"/>
      <c r="N115" s="6"/>
      <c r="O115" s="16"/>
      <c r="P115" s="16"/>
      <c r="Q115" s="16"/>
      <c r="R115" s="17" t="str">
        <f t="shared" si="11"/>
        <v>Çok Düşük Risk</v>
      </c>
      <c r="S115" s="7"/>
      <c r="T115" s="8"/>
    </row>
    <row r="116" spans="1:20" ht="98.25" customHeight="1" thickBot="1">
      <c r="A116" s="67">
        <v>115</v>
      </c>
      <c r="B116" s="166" t="s">
        <v>416</v>
      </c>
      <c r="C116" s="100" t="s">
        <v>419</v>
      </c>
      <c r="D116" s="161"/>
      <c r="E116" s="2"/>
      <c r="F116" s="16">
        <v>2</v>
      </c>
      <c r="G116" s="16">
        <v>5</v>
      </c>
      <c r="H116" s="16">
        <f t="shared" si="20"/>
        <v>10</v>
      </c>
      <c r="I116" s="17" t="str">
        <f t="shared" si="21"/>
        <v>Orta Risk</v>
      </c>
      <c r="J116" s="43" t="s">
        <v>417</v>
      </c>
      <c r="K116" s="43" t="s">
        <v>418</v>
      </c>
      <c r="L116" s="2"/>
      <c r="M116" s="2"/>
      <c r="N116" s="2"/>
      <c r="O116" s="2"/>
      <c r="P116" s="2"/>
      <c r="Q116" s="2"/>
      <c r="R116" s="2"/>
      <c r="S116" s="2"/>
      <c r="T116" s="2"/>
    </row>
    <row r="117" spans="1:20" ht="144.75" customHeight="1" thickBot="1">
      <c r="A117" s="67">
        <v>116</v>
      </c>
      <c r="B117" s="166" t="s">
        <v>420</v>
      </c>
      <c r="C117" s="100" t="s">
        <v>422</v>
      </c>
      <c r="D117" s="161"/>
      <c r="E117" s="2"/>
      <c r="F117" s="16">
        <v>2</v>
      </c>
      <c r="G117" s="16">
        <v>5</v>
      </c>
      <c r="H117" s="16">
        <f t="shared" ref="H117" si="22">F117*G117</f>
        <v>10</v>
      </c>
      <c r="I117" s="17" t="str">
        <f t="shared" ref="I117" si="23">IF(H117&lt;=1,"Çok Düşük Risk",IF(H117&lt;=6,"Düşük Risk",IF(H117&lt;=12,"Orta Risk",IF(H117&lt;=20,"Yüksek Seviye",IF(H117&lt;=25,"Çok Yüksek Seviye",)))))</f>
        <v>Orta Risk</v>
      </c>
      <c r="J117" s="43" t="s">
        <v>421</v>
      </c>
      <c r="K117" s="43" t="s">
        <v>418</v>
      </c>
      <c r="L117" s="2"/>
      <c r="M117" s="2"/>
      <c r="N117" s="2"/>
      <c r="O117" s="2"/>
      <c r="P117" s="2"/>
      <c r="Q117" s="2"/>
      <c r="R117" s="2"/>
      <c r="S117" s="2"/>
      <c r="T117" s="2"/>
    </row>
    <row r="118" spans="1:20" ht="109.5" customHeight="1">
      <c r="A118" s="67">
        <v>117</v>
      </c>
      <c r="B118" s="166" t="s">
        <v>426</v>
      </c>
      <c r="C118" s="101" t="s">
        <v>427</v>
      </c>
      <c r="D118" s="161"/>
      <c r="E118" s="2"/>
      <c r="F118" s="16">
        <v>2</v>
      </c>
      <c r="G118" s="16">
        <v>5</v>
      </c>
      <c r="H118" s="16">
        <f t="shared" ref="H118:H119" si="24">F118*G118</f>
        <v>10</v>
      </c>
      <c r="I118" s="17" t="str">
        <f t="shared" ref="I118:I119" si="25">IF(H118&lt;=1,"Çok Düşük Risk",IF(H118&lt;=6,"Düşük Risk",IF(H118&lt;=12,"Orta Risk",IF(H118&lt;=20,"Yüksek Seviye",IF(H118&lt;=25,"Çok Yüksek Seviye",)))))</f>
        <v>Orta Risk</v>
      </c>
      <c r="J118" s="103" t="s">
        <v>428</v>
      </c>
      <c r="K118" s="97" t="s">
        <v>418</v>
      </c>
      <c r="L118" s="2"/>
      <c r="M118" s="2"/>
      <c r="N118" s="2"/>
      <c r="O118" s="2"/>
      <c r="P118" s="2"/>
      <c r="Q118" s="2"/>
      <c r="R118" s="2"/>
      <c r="S118" s="2"/>
      <c r="T118" s="2"/>
    </row>
    <row r="119" spans="1:20" ht="152.25" customHeight="1">
      <c r="A119" s="67">
        <v>118</v>
      </c>
      <c r="B119" s="166" t="s">
        <v>429</v>
      </c>
      <c r="C119" s="45" t="s">
        <v>430</v>
      </c>
      <c r="D119" s="161"/>
      <c r="E119" s="2"/>
      <c r="F119" s="16">
        <v>3</v>
      </c>
      <c r="G119" s="16">
        <v>4</v>
      </c>
      <c r="H119" s="16">
        <f t="shared" si="24"/>
        <v>12</v>
      </c>
      <c r="I119" s="17" t="str">
        <f t="shared" si="25"/>
        <v>Orta Risk</v>
      </c>
      <c r="J119" s="44" t="s">
        <v>431</v>
      </c>
      <c r="K119" s="102" t="s">
        <v>432</v>
      </c>
      <c r="L119" s="2"/>
      <c r="M119" s="2"/>
      <c r="N119" s="2"/>
      <c r="O119" s="2"/>
      <c r="P119" s="2"/>
      <c r="Q119" s="2"/>
      <c r="R119" s="2"/>
      <c r="S119" s="2"/>
      <c r="T119" s="2"/>
    </row>
    <row r="120" spans="1:20" ht="135.75" customHeight="1">
      <c r="A120" s="67">
        <v>119</v>
      </c>
      <c r="B120" s="166" t="s">
        <v>444</v>
      </c>
      <c r="C120" s="101" t="s">
        <v>433</v>
      </c>
      <c r="D120" s="104" t="s">
        <v>434</v>
      </c>
      <c r="E120" s="105" t="s">
        <v>435</v>
      </c>
      <c r="F120" s="106">
        <v>3</v>
      </c>
      <c r="G120" s="107">
        <v>4</v>
      </c>
      <c r="H120" s="108">
        <f t="shared" ref="H120:H125" si="26">F120*G120</f>
        <v>12</v>
      </c>
      <c r="I120" s="109" t="str">
        <f t="shared" ref="I120:I125" si="27">IF(H120&lt;=2,"Önemsiz Riskler",IF(H120&lt;=6,"Katlanılabilir Riskler",IF(H120&lt;=12,"Orta Düzeydeki Riskler",IF(H120&lt;=20,"Önemli Riskler",IF(H120&lt;=25,"Kabul Edilemez Riskler")))))</f>
        <v>Orta Düzeydeki Riskler</v>
      </c>
      <c r="J120" s="44" t="s">
        <v>436</v>
      </c>
      <c r="K120" s="102" t="s">
        <v>432</v>
      </c>
      <c r="L120" s="2"/>
      <c r="M120" s="2"/>
      <c r="N120" s="2"/>
      <c r="O120" s="2"/>
      <c r="P120" s="2"/>
      <c r="Q120" s="2"/>
      <c r="R120" s="2"/>
      <c r="S120" s="2"/>
      <c r="T120" s="2"/>
    </row>
    <row r="121" spans="1:20" ht="101.25" customHeight="1">
      <c r="A121" s="67">
        <v>120</v>
      </c>
      <c r="B121" s="166" t="s">
        <v>445</v>
      </c>
      <c r="C121" s="101" t="s">
        <v>437</v>
      </c>
      <c r="D121" s="104" t="s">
        <v>434</v>
      </c>
      <c r="E121" s="105" t="s">
        <v>438</v>
      </c>
      <c r="F121" s="106">
        <v>3</v>
      </c>
      <c r="G121" s="107">
        <v>4</v>
      </c>
      <c r="H121" s="108">
        <f t="shared" si="26"/>
        <v>12</v>
      </c>
      <c r="I121" s="109" t="str">
        <f t="shared" si="27"/>
        <v>Orta Düzeydeki Riskler</v>
      </c>
      <c r="J121" s="44" t="s">
        <v>439</v>
      </c>
      <c r="K121" s="102" t="s">
        <v>432</v>
      </c>
      <c r="L121" s="2"/>
      <c r="M121" s="2"/>
      <c r="N121" s="2"/>
      <c r="O121" s="2"/>
      <c r="P121" s="2"/>
      <c r="Q121" s="2"/>
      <c r="R121" s="2"/>
      <c r="S121" s="2"/>
      <c r="T121" s="2"/>
    </row>
    <row r="122" spans="1:20" ht="123.75" customHeight="1">
      <c r="A122" s="67">
        <v>121</v>
      </c>
      <c r="B122" s="167" t="s">
        <v>446</v>
      </c>
      <c r="C122" s="101" t="s">
        <v>440</v>
      </c>
      <c r="D122" s="104" t="s">
        <v>434</v>
      </c>
      <c r="E122" s="105" t="s">
        <v>441</v>
      </c>
      <c r="F122" s="106">
        <v>3</v>
      </c>
      <c r="G122" s="107">
        <v>4</v>
      </c>
      <c r="H122" s="108">
        <f t="shared" si="26"/>
        <v>12</v>
      </c>
      <c r="I122" s="109" t="str">
        <f t="shared" si="27"/>
        <v>Orta Düzeydeki Riskler</v>
      </c>
      <c r="J122" s="44" t="s">
        <v>442</v>
      </c>
      <c r="K122" s="102" t="s">
        <v>443</v>
      </c>
      <c r="L122" s="2"/>
      <c r="M122" s="2"/>
      <c r="N122" s="99"/>
      <c r="O122" s="2"/>
      <c r="P122" s="2"/>
      <c r="Q122" s="2"/>
      <c r="R122" s="99"/>
      <c r="S122" s="2"/>
      <c r="T122" s="2"/>
    </row>
    <row r="123" spans="1:20" ht="158.25" customHeight="1">
      <c r="A123" s="67">
        <v>122</v>
      </c>
      <c r="B123" s="167" t="s">
        <v>450</v>
      </c>
      <c r="C123" s="112" t="s">
        <v>451</v>
      </c>
      <c r="D123" s="104"/>
      <c r="E123" s="92"/>
      <c r="F123" s="106">
        <v>4</v>
      </c>
      <c r="G123" s="107">
        <v>5</v>
      </c>
      <c r="H123" s="108">
        <f t="shared" si="26"/>
        <v>20</v>
      </c>
      <c r="I123" s="113" t="str">
        <f t="shared" si="27"/>
        <v>Önemli Riskler</v>
      </c>
      <c r="J123" s="44" t="s">
        <v>457</v>
      </c>
      <c r="K123" s="102" t="s">
        <v>452</v>
      </c>
      <c r="L123" s="2"/>
      <c r="M123" s="2"/>
      <c r="N123" s="99"/>
      <c r="O123" s="2"/>
      <c r="P123" s="2"/>
      <c r="Q123" s="2"/>
      <c r="R123" s="99"/>
      <c r="S123" s="2"/>
      <c r="T123" s="2"/>
    </row>
    <row r="124" spans="1:20" ht="152.25" customHeight="1">
      <c r="A124" s="67">
        <v>123</v>
      </c>
      <c r="B124" s="167" t="s">
        <v>458</v>
      </c>
      <c r="C124" s="112" t="s">
        <v>459</v>
      </c>
      <c r="D124" s="104"/>
      <c r="E124" s="92"/>
      <c r="F124" s="106">
        <v>2</v>
      </c>
      <c r="G124" s="107">
        <v>5</v>
      </c>
      <c r="H124" s="108">
        <f t="shared" si="26"/>
        <v>10</v>
      </c>
      <c r="I124" s="113" t="str">
        <f t="shared" si="27"/>
        <v>Orta Düzeydeki Riskler</v>
      </c>
      <c r="J124" s="44" t="s">
        <v>150</v>
      </c>
      <c r="K124" s="102" t="s">
        <v>453</v>
      </c>
      <c r="L124" s="2"/>
      <c r="M124" s="2"/>
      <c r="N124" s="99"/>
      <c r="O124" s="2"/>
      <c r="P124" s="2"/>
      <c r="Q124" s="2"/>
      <c r="R124" s="99"/>
      <c r="S124" s="2"/>
      <c r="T124" s="2"/>
    </row>
    <row r="125" spans="1:20" ht="110.25" customHeight="1">
      <c r="A125" s="67">
        <v>124</v>
      </c>
      <c r="B125" s="167" t="s">
        <v>454</v>
      </c>
      <c r="C125" s="112" t="s">
        <v>455</v>
      </c>
      <c r="D125" s="104"/>
      <c r="E125" s="114"/>
      <c r="F125" s="106">
        <v>3</v>
      </c>
      <c r="G125" s="107">
        <v>3</v>
      </c>
      <c r="H125" s="108">
        <f t="shared" si="26"/>
        <v>9</v>
      </c>
      <c r="I125" s="113" t="str">
        <f t="shared" si="27"/>
        <v>Orta Düzeydeki Riskler</v>
      </c>
      <c r="J125" s="44" t="s">
        <v>456</v>
      </c>
      <c r="K125" s="102" t="s">
        <v>453</v>
      </c>
      <c r="L125" s="2"/>
      <c r="M125" s="2"/>
      <c r="N125" s="99"/>
      <c r="O125" s="2"/>
      <c r="P125" s="2"/>
      <c r="Q125" s="2"/>
      <c r="R125" s="99"/>
      <c r="S125" s="2"/>
      <c r="T125" s="2"/>
    </row>
    <row r="126" spans="1:20" ht="105.75" customHeight="1">
      <c r="A126" s="67">
        <v>125</v>
      </c>
      <c r="B126" s="167" t="s">
        <v>460</v>
      </c>
      <c r="C126" s="101" t="s">
        <v>461</v>
      </c>
      <c r="D126" s="104"/>
      <c r="E126" s="105"/>
      <c r="F126" s="106">
        <v>3</v>
      </c>
      <c r="G126" s="107">
        <v>5</v>
      </c>
      <c r="H126" s="108">
        <f t="shared" ref="H126:H165" si="28">F126*G126</f>
        <v>15</v>
      </c>
      <c r="I126" s="113" t="str">
        <f t="shared" ref="I126:I135" si="29">IF(H126&lt;=2,"Önemsiz Riskler",IF(H126&lt;=6,"Katlanılabilir Riskler",IF(H126&lt;=12,"Orta Düzeydeki Riskler",IF(H126&lt;=20,"Önemli Riskler",IF(H126&lt;=25,"Kabul Edilemez Riskler")))))</f>
        <v>Önemli Riskler</v>
      </c>
      <c r="J126" s="44" t="s">
        <v>462</v>
      </c>
      <c r="K126" s="102" t="s">
        <v>470</v>
      </c>
      <c r="L126" s="2"/>
      <c r="M126" s="2"/>
      <c r="N126" s="99"/>
      <c r="O126" s="2"/>
      <c r="P126" s="2"/>
      <c r="Q126" s="2"/>
      <c r="R126" s="99"/>
      <c r="S126" s="2"/>
      <c r="T126" s="2"/>
    </row>
    <row r="127" spans="1:20" ht="136.5" customHeight="1">
      <c r="A127" s="67">
        <v>126</v>
      </c>
      <c r="B127" s="167" t="s">
        <v>463</v>
      </c>
      <c r="C127" s="101" t="s">
        <v>464</v>
      </c>
      <c r="D127" s="104"/>
      <c r="E127" s="105"/>
      <c r="F127" s="106">
        <v>3</v>
      </c>
      <c r="G127" s="107">
        <v>4</v>
      </c>
      <c r="H127" s="108">
        <f t="shared" si="28"/>
        <v>12</v>
      </c>
      <c r="I127" s="113" t="str">
        <f t="shared" si="29"/>
        <v>Orta Düzeydeki Riskler</v>
      </c>
      <c r="J127" s="44" t="s">
        <v>465</v>
      </c>
      <c r="K127" s="102" t="s">
        <v>301</v>
      </c>
      <c r="L127" s="2"/>
      <c r="M127" s="2"/>
      <c r="N127" s="99"/>
      <c r="O127" s="2"/>
      <c r="P127" s="2"/>
      <c r="Q127" s="2"/>
      <c r="R127" s="99"/>
      <c r="S127" s="2"/>
      <c r="T127" s="2"/>
    </row>
    <row r="128" spans="1:20" ht="147" customHeight="1">
      <c r="A128" s="67">
        <v>127</v>
      </c>
      <c r="B128" s="167" t="s">
        <v>466</v>
      </c>
      <c r="C128" s="101" t="s">
        <v>467</v>
      </c>
      <c r="D128" s="104"/>
      <c r="E128" s="105"/>
      <c r="F128" s="106">
        <v>3</v>
      </c>
      <c r="G128" s="107">
        <v>5</v>
      </c>
      <c r="H128" s="108">
        <f t="shared" si="28"/>
        <v>15</v>
      </c>
      <c r="I128" s="113" t="str">
        <f t="shared" si="29"/>
        <v>Önemli Riskler</v>
      </c>
      <c r="J128" s="44" t="s">
        <v>468</v>
      </c>
      <c r="K128" s="102" t="s">
        <v>469</v>
      </c>
      <c r="L128" s="2"/>
      <c r="M128" s="2"/>
      <c r="N128" s="99"/>
      <c r="O128" s="2"/>
      <c r="P128" s="2"/>
      <c r="Q128" s="2"/>
      <c r="R128" s="99"/>
      <c r="S128" s="2"/>
      <c r="T128" s="2"/>
    </row>
    <row r="129" spans="1:20" ht="123" customHeight="1">
      <c r="A129" s="67">
        <v>128</v>
      </c>
      <c r="B129" s="167" t="s">
        <v>471</v>
      </c>
      <c r="C129" s="101" t="s">
        <v>472</v>
      </c>
      <c r="D129" s="104"/>
      <c r="E129" s="105"/>
      <c r="F129" s="106">
        <v>3</v>
      </c>
      <c r="G129" s="107">
        <v>5</v>
      </c>
      <c r="H129" s="108">
        <f t="shared" si="28"/>
        <v>15</v>
      </c>
      <c r="I129" s="113" t="str">
        <f t="shared" si="29"/>
        <v>Önemli Riskler</v>
      </c>
      <c r="J129" s="44" t="s">
        <v>171</v>
      </c>
      <c r="K129" s="102" t="s">
        <v>182</v>
      </c>
      <c r="L129" s="2"/>
      <c r="M129" s="2"/>
      <c r="N129" s="99"/>
      <c r="O129" s="2"/>
      <c r="P129" s="2"/>
      <c r="Q129" s="2"/>
      <c r="R129" s="99"/>
      <c r="S129" s="2"/>
      <c r="T129" s="2"/>
    </row>
    <row r="130" spans="1:20" ht="135.75" customHeight="1">
      <c r="A130" s="67">
        <v>129</v>
      </c>
      <c r="B130" s="167" t="s">
        <v>473</v>
      </c>
      <c r="C130" s="101" t="s">
        <v>475</v>
      </c>
      <c r="D130" s="104"/>
      <c r="E130" s="105"/>
      <c r="F130" s="106">
        <v>3</v>
      </c>
      <c r="G130" s="107">
        <v>5</v>
      </c>
      <c r="H130" s="108">
        <f t="shared" si="28"/>
        <v>15</v>
      </c>
      <c r="I130" s="113" t="str">
        <f t="shared" si="29"/>
        <v>Önemli Riskler</v>
      </c>
      <c r="J130" s="44" t="s">
        <v>474</v>
      </c>
      <c r="K130" s="102" t="s">
        <v>182</v>
      </c>
      <c r="L130" s="2"/>
      <c r="M130" s="2"/>
      <c r="N130" s="99"/>
      <c r="O130" s="2"/>
      <c r="P130" s="2"/>
      <c r="Q130" s="2"/>
      <c r="R130" s="99"/>
      <c r="S130" s="2"/>
      <c r="T130" s="2"/>
    </row>
    <row r="131" spans="1:20" ht="135" customHeight="1">
      <c r="A131" s="67">
        <v>130</v>
      </c>
      <c r="B131" s="167" t="s">
        <v>476</v>
      </c>
      <c r="C131" s="101" t="s">
        <v>477</v>
      </c>
      <c r="D131" s="104"/>
      <c r="E131" s="105"/>
      <c r="F131" s="106">
        <v>3</v>
      </c>
      <c r="G131" s="107">
        <v>3</v>
      </c>
      <c r="H131" s="108">
        <f t="shared" si="28"/>
        <v>9</v>
      </c>
      <c r="I131" s="113" t="str">
        <f t="shared" si="29"/>
        <v>Orta Düzeydeki Riskler</v>
      </c>
      <c r="J131" s="44" t="s">
        <v>478</v>
      </c>
      <c r="K131" s="4" t="s">
        <v>238</v>
      </c>
      <c r="L131" s="2"/>
      <c r="M131" s="2"/>
      <c r="N131" s="99"/>
      <c r="O131" s="2"/>
      <c r="P131" s="2"/>
      <c r="Q131" s="2"/>
      <c r="R131" s="99"/>
      <c r="S131" s="2"/>
      <c r="T131" s="2"/>
    </row>
    <row r="132" spans="1:20" ht="129.75" customHeight="1">
      <c r="A132" s="67">
        <v>131</v>
      </c>
      <c r="B132" s="167" t="s">
        <v>479</v>
      </c>
      <c r="C132" s="101" t="s">
        <v>480</v>
      </c>
      <c r="D132" s="104"/>
      <c r="E132" s="105"/>
      <c r="F132" s="106">
        <v>3</v>
      </c>
      <c r="G132" s="107">
        <v>5</v>
      </c>
      <c r="H132" s="108">
        <f t="shared" si="28"/>
        <v>15</v>
      </c>
      <c r="I132" s="113" t="str">
        <f t="shared" si="29"/>
        <v>Önemli Riskler</v>
      </c>
      <c r="J132" s="44" t="s">
        <v>490</v>
      </c>
      <c r="K132" s="102" t="s">
        <v>182</v>
      </c>
      <c r="L132" s="2"/>
      <c r="M132" s="2"/>
      <c r="N132" s="99"/>
      <c r="O132" s="2"/>
      <c r="P132" s="2"/>
      <c r="Q132" s="2"/>
      <c r="R132" s="99"/>
      <c r="S132" s="2"/>
      <c r="T132" s="2"/>
    </row>
    <row r="133" spans="1:20" ht="127.5" customHeight="1">
      <c r="A133" s="67">
        <v>132</v>
      </c>
      <c r="B133" s="167" t="s">
        <v>481</v>
      </c>
      <c r="C133" s="101" t="s">
        <v>483</v>
      </c>
      <c r="D133" s="104"/>
      <c r="E133" s="105"/>
      <c r="F133" s="106">
        <v>2</v>
      </c>
      <c r="G133" s="107">
        <v>5</v>
      </c>
      <c r="H133" s="108">
        <f t="shared" si="28"/>
        <v>10</v>
      </c>
      <c r="I133" s="113" t="str">
        <f t="shared" si="29"/>
        <v>Orta Düzeydeki Riskler</v>
      </c>
      <c r="J133" s="44" t="s">
        <v>482</v>
      </c>
      <c r="K133" s="102" t="s">
        <v>182</v>
      </c>
      <c r="L133" s="2"/>
      <c r="M133" s="2"/>
      <c r="N133" s="99"/>
      <c r="O133" s="2"/>
      <c r="P133" s="2"/>
      <c r="Q133" s="2"/>
      <c r="R133" s="99"/>
      <c r="S133" s="2"/>
      <c r="T133" s="2"/>
    </row>
    <row r="134" spans="1:20" ht="147" customHeight="1">
      <c r="A134" s="67">
        <v>133</v>
      </c>
      <c r="B134" s="167" t="s">
        <v>484</v>
      </c>
      <c r="C134" s="101" t="s">
        <v>485</v>
      </c>
      <c r="D134" s="104"/>
      <c r="E134" s="105"/>
      <c r="F134" s="106">
        <v>3</v>
      </c>
      <c r="G134" s="107">
        <v>5</v>
      </c>
      <c r="H134" s="108">
        <f t="shared" si="28"/>
        <v>15</v>
      </c>
      <c r="I134" s="113" t="str">
        <f t="shared" si="29"/>
        <v>Önemli Riskler</v>
      </c>
      <c r="J134" s="44" t="s">
        <v>486</v>
      </c>
      <c r="K134" s="4" t="s">
        <v>238</v>
      </c>
      <c r="L134" s="2"/>
      <c r="M134" s="2"/>
      <c r="N134" s="99"/>
      <c r="O134" s="2"/>
      <c r="P134" s="2"/>
      <c r="Q134" s="2"/>
      <c r="R134" s="99"/>
      <c r="S134" s="2"/>
      <c r="T134" s="2"/>
    </row>
    <row r="135" spans="1:20" ht="127.5" customHeight="1">
      <c r="A135" s="67">
        <v>134</v>
      </c>
      <c r="B135" s="166" t="s">
        <v>487</v>
      </c>
      <c r="C135" s="101" t="s">
        <v>489</v>
      </c>
      <c r="D135" s="110"/>
      <c r="E135" s="105"/>
      <c r="F135" s="106">
        <v>2</v>
      </c>
      <c r="G135" s="107">
        <v>4</v>
      </c>
      <c r="H135" s="108">
        <f t="shared" si="28"/>
        <v>8</v>
      </c>
      <c r="I135" s="113" t="str">
        <f t="shared" si="29"/>
        <v>Orta Düzeydeki Riskler</v>
      </c>
      <c r="J135" s="44" t="s">
        <v>488</v>
      </c>
      <c r="K135" s="4" t="s">
        <v>238</v>
      </c>
      <c r="L135" s="2"/>
      <c r="M135" s="2"/>
      <c r="N135" s="99"/>
      <c r="O135" s="2"/>
      <c r="P135" s="2"/>
      <c r="Q135" s="2"/>
      <c r="R135" s="99"/>
      <c r="S135" s="2"/>
      <c r="T135" s="2"/>
    </row>
    <row r="136" spans="1:20" ht="125.25" customHeight="1">
      <c r="A136" s="67">
        <v>135</v>
      </c>
      <c r="B136" s="167" t="s">
        <v>560</v>
      </c>
      <c r="C136" s="101" t="s">
        <v>492</v>
      </c>
      <c r="D136" s="104" t="s">
        <v>493</v>
      </c>
      <c r="E136" s="101"/>
      <c r="F136" s="111">
        <v>3</v>
      </c>
      <c r="G136" s="108">
        <v>3</v>
      </c>
      <c r="H136" s="108">
        <f t="shared" si="28"/>
        <v>9</v>
      </c>
      <c r="I136" s="115" t="str">
        <f t="shared" ref="I136:I165" si="30">IF(H136&lt;=1,"Çok Düşük Risk",IF(H136&lt;=6,"Düşük Risk",IF(H136&lt;=12,"Orta Risk",IF(H136&lt;=20,"Yüksek Seviye",IF(H136&lt;=25,"Çok Yüksek Seviye",)))))</f>
        <v>Orta Risk</v>
      </c>
      <c r="J136" s="116" t="s">
        <v>494</v>
      </c>
      <c r="K136" s="117" t="s">
        <v>556</v>
      </c>
      <c r="L136" s="2"/>
      <c r="M136" s="2"/>
      <c r="N136" s="99"/>
      <c r="O136" s="2"/>
      <c r="P136" s="2"/>
      <c r="Q136" s="2"/>
      <c r="R136" s="99"/>
      <c r="S136" s="2"/>
      <c r="T136" s="2"/>
    </row>
    <row r="137" spans="1:20" ht="104.25" customHeight="1">
      <c r="A137" s="67">
        <v>136</v>
      </c>
      <c r="B137" s="167" t="s">
        <v>560</v>
      </c>
      <c r="C137" s="101" t="s">
        <v>495</v>
      </c>
      <c r="D137" s="104" t="s">
        <v>493</v>
      </c>
      <c r="E137" s="118"/>
      <c r="F137" s="111">
        <v>3</v>
      </c>
      <c r="G137" s="108">
        <v>3</v>
      </c>
      <c r="H137" s="108">
        <f t="shared" si="28"/>
        <v>9</v>
      </c>
      <c r="I137" s="115" t="str">
        <f t="shared" si="30"/>
        <v>Orta Risk</v>
      </c>
      <c r="J137" s="116" t="s">
        <v>496</v>
      </c>
      <c r="K137" s="117" t="s">
        <v>497</v>
      </c>
      <c r="L137" s="2"/>
      <c r="M137" s="2"/>
      <c r="N137" s="2"/>
      <c r="O137" s="2"/>
      <c r="P137" s="2"/>
      <c r="Q137" s="2"/>
      <c r="R137" s="2"/>
      <c r="S137" s="2"/>
      <c r="T137" s="2"/>
    </row>
    <row r="138" spans="1:20" ht="125.25" customHeight="1">
      <c r="A138" s="67">
        <v>137</v>
      </c>
      <c r="B138" s="166" t="s">
        <v>561</v>
      </c>
      <c r="C138" s="101" t="s">
        <v>498</v>
      </c>
      <c r="D138" s="104" t="s">
        <v>493</v>
      </c>
      <c r="E138" s="118"/>
      <c r="F138" s="111">
        <v>3</v>
      </c>
      <c r="G138" s="108">
        <v>3</v>
      </c>
      <c r="H138" s="108">
        <f t="shared" si="28"/>
        <v>9</v>
      </c>
      <c r="I138" s="115" t="str">
        <f t="shared" si="30"/>
        <v>Orta Risk</v>
      </c>
      <c r="J138" s="119" t="s">
        <v>499</v>
      </c>
      <c r="K138" s="117" t="s">
        <v>557</v>
      </c>
      <c r="L138" s="2"/>
      <c r="M138" s="2"/>
      <c r="N138" s="2"/>
      <c r="O138" s="2"/>
      <c r="P138" s="2"/>
      <c r="Q138" s="2"/>
      <c r="R138" s="2"/>
      <c r="S138" s="2"/>
      <c r="T138" s="2"/>
    </row>
    <row r="139" spans="1:20" ht="111" customHeight="1">
      <c r="A139" s="67">
        <v>138</v>
      </c>
      <c r="B139" s="166" t="s">
        <v>562</v>
      </c>
      <c r="C139" s="101" t="s">
        <v>500</v>
      </c>
      <c r="D139" s="104" t="s">
        <v>493</v>
      </c>
      <c r="E139" s="118"/>
      <c r="F139" s="111">
        <v>3</v>
      </c>
      <c r="G139" s="108">
        <v>3</v>
      </c>
      <c r="H139" s="108">
        <f t="shared" si="28"/>
        <v>9</v>
      </c>
      <c r="I139" s="115" t="str">
        <f t="shared" si="30"/>
        <v>Orta Risk</v>
      </c>
      <c r="J139" s="116" t="s">
        <v>501</v>
      </c>
      <c r="K139" s="117" t="s">
        <v>497</v>
      </c>
      <c r="L139" s="2"/>
      <c r="M139" s="2"/>
      <c r="N139" s="2"/>
      <c r="O139" s="2"/>
      <c r="P139" s="2"/>
      <c r="Q139" s="2"/>
      <c r="R139" s="2"/>
      <c r="S139" s="2"/>
      <c r="T139" s="2"/>
    </row>
    <row r="140" spans="1:20" ht="90.75">
      <c r="A140" s="67">
        <v>139</v>
      </c>
      <c r="B140" s="166" t="s">
        <v>565</v>
      </c>
      <c r="C140" s="101" t="s">
        <v>577</v>
      </c>
      <c r="D140" s="104" t="s">
        <v>493</v>
      </c>
      <c r="E140" s="120"/>
      <c r="F140" s="111">
        <v>3</v>
      </c>
      <c r="G140" s="108">
        <v>3</v>
      </c>
      <c r="H140" s="108">
        <f t="shared" si="28"/>
        <v>9</v>
      </c>
      <c r="I140" s="115" t="str">
        <f t="shared" si="30"/>
        <v>Orta Risk</v>
      </c>
      <c r="J140" s="121" t="s">
        <v>578</v>
      </c>
      <c r="K140" s="117" t="s">
        <v>497</v>
      </c>
      <c r="L140" s="2"/>
      <c r="M140" s="2"/>
      <c r="N140" s="2"/>
      <c r="O140" s="2"/>
      <c r="P140" s="2"/>
      <c r="Q140" s="2"/>
      <c r="R140" s="2"/>
      <c r="S140" s="2"/>
      <c r="T140" s="2"/>
    </row>
    <row r="141" spans="1:20" ht="90.75">
      <c r="A141" s="67">
        <v>140</v>
      </c>
      <c r="B141" s="166" t="s">
        <v>563</v>
      </c>
      <c r="C141" s="101" t="s">
        <v>502</v>
      </c>
      <c r="D141" s="104" t="s">
        <v>493</v>
      </c>
      <c r="E141" s="120"/>
      <c r="F141" s="111">
        <v>3</v>
      </c>
      <c r="G141" s="108">
        <v>3</v>
      </c>
      <c r="H141" s="108">
        <f t="shared" si="28"/>
        <v>9</v>
      </c>
      <c r="I141" s="115" t="str">
        <f t="shared" si="30"/>
        <v>Orta Risk</v>
      </c>
      <c r="J141" s="122" t="s">
        <v>503</v>
      </c>
      <c r="K141" s="117" t="s">
        <v>497</v>
      </c>
      <c r="L141" s="2"/>
      <c r="M141" s="2"/>
      <c r="N141" s="2"/>
      <c r="O141" s="2"/>
      <c r="P141" s="2"/>
      <c r="Q141" s="2"/>
      <c r="R141" s="2"/>
      <c r="S141" s="2"/>
      <c r="T141" s="2"/>
    </row>
    <row r="142" spans="1:20" ht="90.75">
      <c r="A142" s="67">
        <v>141</v>
      </c>
      <c r="B142" s="166" t="s">
        <v>564</v>
      </c>
      <c r="C142" s="101" t="s">
        <v>504</v>
      </c>
      <c r="D142" s="104" t="s">
        <v>493</v>
      </c>
      <c r="E142" s="120"/>
      <c r="F142" s="111">
        <v>3</v>
      </c>
      <c r="G142" s="108">
        <v>3</v>
      </c>
      <c r="H142" s="108">
        <f t="shared" si="28"/>
        <v>9</v>
      </c>
      <c r="I142" s="115" t="str">
        <f t="shared" si="30"/>
        <v>Orta Risk</v>
      </c>
      <c r="J142" s="121" t="s">
        <v>505</v>
      </c>
      <c r="K142" s="123" t="s">
        <v>506</v>
      </c>
      <c r="L142" s="2"/>
      <c r="M142" s="2"/>
      <c r="N142" s="2"/>
      <c r="O142" s="2"/>
      <c r="P142" s="2"/>
      <c r="Q142" s="2"/>
      <c r="R142" s="2"/>
      <c r="S142" s="2"/>
      <c r="T142" s="2"/>
    </row>
    <row r="143" spans="1:20" ht="90.75">
      <c r="A143" s="67">
        <v>142</v>
      </c>
      <c r="B143" s="166" t="s">
        <v>565</v>
      </c>
      <c r="C143" s="101" t="s">
        <v>507</v>
      </c>
      <c r="D143" s="104" t="s">
        <v>508</v>
      </c>
      <c r="E143" s="120"/>
      <c r="F143" s="111">
        <v>3</v>
      </c>
      <c r="G143" s="108">
        <v>3</v>
      </c>
      <c r="H143" s="108">
        <f t="shared" si="28"/>
        <v>9</v>
      </c>
      <c r="I143" s="115" t="str">
        <f t="shared" si="30"/>
        <v>Orta Risk</v>
      </c>
      <c r="J143" s="121" t="s">
        <v>509</v>
      </c>
      <c r="K143" s="123" t="s">
        <v>506</v>
      </c>
      <c r="L143" s="2"/>
      <c r="M143" s="2"/>
      <c r="N143" s="2"/>
      <c r="O143" s="2"/>
      <c r="P143" s="2"/>
      <c r="Q143" s="2"/>
      <c r="R143" s="2"/>
      <c r="S143" s="2"/>
      <c r="T143" s="2"/>
    </row>
    <row r="144" spans="1:20" ht="90.75">
      <c r="A144" s="67">
        <v>143</v>
      </c>
      <c r="B144" s="166" t="s">
        <v>564</v>
      </c>
      <c r="C144" s="101" t="s">
        <v>510</v>
      </c>
      <c r="D144" s="110" t="s">
        <v>508</v>
      </c>
      <c r="E144" s="124"/>
      <c r="F144" s="111">
        <v>3</v>
      </c>
      <c r="G144" s="111">
        <v>3</v>
      </c>
      <c r="H144" s="111">
        <f t="shared" si="28"/>
        <v>9</v>
      </c>
      <c r="I144" s="115" t="str">
        <f t="shared" si="30"/>
        <v>Orta Risk</v>
      </c>
      <c r="J144" s="121" t="s">
        <v>511</v>
      </c>
      <c r="K144" s="117" t="s">
        <v>512</v>
      </c>
      <c r="L144" s="2"/>
      <c r="M144" s="2"/>
      <c r="N144" s="2"/>
      <c r="O144" s="2"/>
      <c r="P144" s="2"/>
      <c r="Q144" s="2"/>
      <c r="R144" s="2"/>
      <c r="S144" s="2"/>
      <c r="T144" s="2"/>
    </row>
    <row r="145" spans="1:20" ht="90.75">
      <c r="A145" s="67">
        <v>144</v>
      </c>
      <c r="B145" s="166" t="s">
        <v>566</v>
      </c>
      <c r="C145" s="101" t="s">
        <v>513</v>
      </c>
      <c r="D145" s="110" t="s">
        <v>508</v>
      </c>
      <c r="E145" s="124"/>
      <c r="F145" s="111">
        <v>3</v>
      </c>
      <c r="G145" s="111">
        <v>3</v>
      </c>
      <c r="H145" s="111">
        <f t="shared" si="28"/>
        <v>9</v>
      </c>
      <c r="I145" s="115" t="str">
        <f t="shared" si="30"/>
        <v>Orta Risk</v>
      </c>
      <c r="J145" s="121" t="s">
        <v>514</v>
      </c>
      <c r="K145" s="117" t="s">
        <v>558</v>
      </c>
      <c r="L145" s="2"/>
      <c r="M145" s="2"/>
      <c r="N145" s="2"/>
      <c r="O145" s="2"/>
      <c r="P145" s="2"/>
      <c r="Q145" s="2"/>
      <c r="R145" s="2"/>
      <c r="S145" s="2"/>
      <c r="T145" s="2"/>
    </row>
    <row r="146" spans="1:20" ht="90.75">
      <c r="A146" s="67">
        <v>145</v>
      </c>
      <c r="B146" s="166" t="s">
        <v>567</v>
      </c>
      <c r="C146" s="101" t="s">
        <v>515</v>
      </c>
      <c r="D146" s="110" t="s">
        <v>508</v>
      </c>
      <c r="E146" s="118"/>
      <c r="F146" s="111">
        <v>3</v>
      </c>
      <c r="G146" s="111">
        <v>3</v>
      </c>
      <c r="H146" s="111">
        <f t="shared" si="28"/>
        <v>9</v>
      </c>
      <c r="I146" s="115" t="str">
        <f t="shared" si="30"/>
        <v>Orta Risk</v>
      </c>
      <c r="J146" s="116" t="s">
        <v>516</v>
      </c>
      <c r="K146" s="117" t="s">
        <v>559</v>
      </c>
      <c r="L146" s="2"/>
      <c r="M146" s="2"/>
      <c r="N146" s="2"/>
      <c r="O146" s="2"/>
      <c r="P146" s="2"/>
      <c r="Q146" s="2"/>
      <c r="R146" s="2"/>
      <c r="S146" s="2"/>
      <c r="T146" s="2"/>
    </row>
    <row r="147" spans="1:20" ht="90.75">
      <c r="A147" s="67">
        <v>146</v>
      </c>
      <c r="B147" s="166" t="s">
        <v>567</v>
      </c>
      <c r="C147" s="101" t="s">
        <v>517</v>
      </c>
      <c r="D147" s="110" t="s">
        <v>508</v>
      </c>
      <c r="E147" s="118"/>
      <c r="F147" s="111">
        <v>3</v>
      </c>
      <c r="G147" s="111">
        <v>3</v>
      </c>
      <c r="H147" s="111">
        <f t="shared" si="28"/>
        <v>9</v>
      </c>
      <c r="I147" s="115" t="str">
        <f t="shared" si="30"/>
        <v>Orta Risk</v>
      </c>
      <c r="J147" s="116" t="s">
        <v>518</v>
      </c>
      <c r="K147" s="117" t="s">
        <v>559</v>
      </c>
      <c r="L147" s="2"/>
      <c r="M147" s="2"/>
      <c r="N147" s="2"/>
      <c r="O147" s="2"/>
      <c r="P147" s="2"/>
      <c r="Q147" s="2"/>
      <c r="R147" s="2"/>
      <c r="S147" s="2"/>
      <c r="T147" s="2"/>
    </row>
    <row r="148" spans="1:20" ht="90.75">
      <c r="A148" s="67">
        <v>147</v>
      </c>
      <c r="B148" s="166" t="s">
        <v>567</v>
      </c>
      <c r="C148" s="101" t="s">
        <v>519</v>
      </c>
      <c r="D148" s="110" t="s">
        <v>508</v>
      </c>
      <c r="E148" s="45"/>
      <c r="F148" s="111">
        <v>3</v>
      </c>
      <c r="G148" s="111">
        <v>3</v>
      </c>
      <c r="H148" s="111">
        <f t="shared" si="28"/>
        <v>9</v>
      </c>
      <c r="I148" s="115" t="str">
        <f t="shared" si="30"/>
        <v>Orta Risk</v>
      </c>
      <c r="J148" s="121" t="s">
        <v>520</v>
      </c>
      <c r="K148" s="117" t="s">
        <v>521</v>
      </c>
      <c r="L148" s="2"/>
      <c r="M148" s="2"/>
      <c r="N148" s="2"/>
      <c r="O148" s="2"/>
      <c r="P148" s="2"/>
      <c r="Q148" s="2"/>
      <c r="R148" s="2"/>
      <c r="S148" s="2"/>
      <c r="T148" s="2"/>
    </row>
    <row r="149" spans="1:20" ht="90.75">
      <c r="A149" s="67">
        <v>148</v>
      </c>
      <c r="B149" s="166" t="s">
        <v>564</v>
      </c>
      <c r="C149" s="101" t="s">
        <v>522</v>
      </c>
      <c r="D149" s="110" t="s">
        <v>508</v>
      </c>
      <c r="E149" s="118"/>
      <c r="F149" s="111">
        <v>3</v>
      </c>
      <c r="G149" s="111">
        <v>3</v>
      </c>
      <c r="H149" s="111">
        <f t="shared" si="28"/>
        <v>9</v>
      </c>
      <c r="I149" s="115" t="str">
        <f t="shared" si="30"/>
        <v>Orta Risk</v>
      </c>
      <c r="J149" s="116" t="s">
        <v>523</v>
      </c>
      <c r="K149" s="117" t="s">
        <v>524</v>
      </c>
      <c r="L149" s="2"/>
      <c r="M149" s="2"/>
      <c r="N149" s="2"/>
      <c r="O149" s="2"/>
      <c r="P149" s="2"/>
      <c r="Q149" s="2"/>
      <c r="R149" s="2"/>
      <c r="S149" s="2"/>
      <c r="T149" s="2"/>
    </row>
    <row r="150" spans="1:20" ht="51">
      <c r="A150" s="67">
        <v>149</v>
      </c>
      <c r="B150" s="166" t="s">
        <v>568</v>
      </c>
      <c r="C150" s="101" t="s">
        <v>525</v>
      </c>
      <c r="D150" s="110" t="s">
        <v>508</v>
      </c>
      <c r="E150" s="125"/>
      <c r="F150" s="111">
        <v>3</v>
      </c>
      <c r="G150" s="111">
        <v>3</v>
      </c>
      <c r="H150" s="111">
        <f t="shared" si="28"/>
        <v>9</v>
      </c>
      <c r="I150" s="115" t="str">
        <f t="shared" si="30"/>
        <v>Orta Risk</v>
      </c>
      <c r="J150" s="116" t="s">
        <v>526</v>
      </c>
      <c r="K150" s="117" t="s">
        <v>527</v>
      </c>
      <c r="L150" s="2"/>
      <c r="M150" s="2"/>
      <c r="N150" s="2"/>
      <c r="O150" s="2"/>
      <c r="P150" s="2"/>
      <c r="Q150" s="2"/>
      <c r="R150" s="2"/>
      <c r="S150" s="2"/>
      <c r="T150" s="2"/>
    </row>
    <row r="151" spans="1:20" ht="90.75">
      <c r="A151" s="67">
        <v>150</v>
      </c>
      <c r="B151" s="166" t="s">
        <v>569</v>
      </c>
      <c r="C151" s="101" t="s">
        <v>528</v>
      </c>
      <c r="D151" s="110" t="s">
        <v>508</v>
      </c>
      <c r="E151" s="118"/>
      <c r="F151" s="111">
        <v>3</v>
      </c>
      <c r="G151" s="111">
        <v>3</v>
      </c>
      <c r="H151" s="111">
        <f t="shared" si="28"/>
        <v>9</v>
      </c>
      <c r="I151" s="115" t="str">
        <f t="shared" si="30"/>
        <v>Orta Risk</v>
      </c>
      <c r="J151" s="116" t="s">
        <v>523</v>
      </c>
      <c r="K151" s="117" t="s">
        <v>524</v>
      </c>
      <c r="L151" s="2"/>
      <c r="M151" s="2"/>
      <c r="N151" s="2"/>
      <c r="O151" s="2"/>
      <c r="P151" s="2"/>
      <c r="Q151" s="2"/>
      <c r="R151" s="2"/>
      <c r="S151" s="2"/>
      <c r="T151" s="2"/>
    </row>
    <row r="152" spans="1:20" ht="132" customHeight="1">
      <c r="A152" s="67">
        <v>151</v>
      </c>
      <c r="B152" s="166" t="s">
        <v>570</v>
      </c>
      <c r="C152" s="101" t="s">
        <v>529</v>
      </c>
      <c r="D152" s="110" t="s">
        <v>508</v>
      </c>
      <c r="E152" s="124"/>
      <c r="F152" s="111">
        <v>3</v>
      </c>
      <c r="G152" s="111">
        <v>3</v>
      </c>
      <c r="H152" s="111">
        <f t="shared" si="28"/>
        <v>9</v>
      </c>
      <c r="I152" s="115" t="str">
        <f t="shared" si="30"/>
        <v>Orta Risk</v>
      </c>
      <c r="J152" s="121" t="s">
        <v>530</v>
      </c>
      <c r="K152" s="117" t="s">
        <v>190</v>
      </c>
      <c r="L152" s="2"/>
      <c r="M152" s="2"/>
      <c r="N152" s="2"/>
      <c r="O152" s="2"/>
      <c r="P152" s="2"/>
      <c r="Q152" s="2"/>
      <c r="R152" s="2"/>
      <c r="S152" s="2"/>
      <c r="T152" s="2"/>
    </row>
    <row r="153" spans="1:20" ht="90.75">
      <c r="A153" s="67">
        <v>152</v>
      </c>
      <c r="B153" s="166" t="s">
        <v>570</v>
      </c>
      <c r="C153" s="101" t="s">
        <v>531</v>
      </c>
      <c r="D153" s="110" t="s">
        <v>508</v>
      </c>
      <c r="E153" s="124"/>
      <c r="F153" s="111">
        <v>3</v>
      </c>
      <c r="G153" s="111">
        <v>3</v>
      </c>
      <c r="H153" s="111">
        <f t="shared" si="28"/>
        <v>9</v>
      </c>
      <c r="I153" s="115" t="str">
        <f t="shared" si="30"/>
        <v>Orta Risk</v>
      </c>
      <c r="J153" s="121" t="s">
        <v>531</v>
      </c>
      <c r="K153" s="117" t="s">
        <v>506</v>
      </c>
      <c r="L153" s="2"/>
      <c r="M153" s="2"/>
      <c r="N153" s="2"/>
      <c r="O153" s="2"/>
      <c r="P153" s="2"/>
      <c r="Q153" s="2"/>
      <c r="R153" s="2"/>
      <c r="S153" s="2"/>
      <c r="T153" s="2"/>
    </row>
    <row r="154" spans="1:20" ht="128.25" customHeight="1">
      <c r="A154" s="67">
        <v>153</v>
      </c>
      <c r="B154" s="166" t="s">
        <v>570</v>
      </c>
      <c r="C154" s="101" t="s">
        <v>532</v>
      </c>
      <c r="D154" s="110" t="s">
        <v>508</v>
      </c>
      <c r="E154" s="124"/>
      <c r="F154" s="111">
        <v>3</v>
      </c>
      <c r="G154" s="111">
        <v>3</v>
      </c>
      <c r="H154" s="111">
        <f t="shared" si="28"/>
        <v>9</v>
      </c>
      <c r="I154" s="115" t="str">
        <f t="shared" si="30"/>
        <v>Orta Risk</v>
      </c>
      <c r="J154" s="121" t="s">
        <v>533</v>
      </c>
      <c r="K154" s="117" t="s">
        <v>506</v>
      </c>
      <c r="L154" s="2"/>
      <c r="M154" s="2"/>
      <c r="N154" s="2"/>
      <c r="O154" s="2"/>
      <c r="P154" s="2"/>
      <c r="Q154" s="2"/>
      <c r="R154" s="2"/>
      <c r="S154" s="2"/>
      <c r="T154" s="2"/>
    </row>
    <row r="155" spans="1:20" ht="90.75">
      <c r="A155" s="67">
        <v>154</v>
      </c>
      <c r="B155" s="166" t="s">
        <v>571</v>
      </c>
      <c r="C155" s="101" t="s">
        <v>534</v>
      </c>
      <c r="D155" s="110" t="s">
        <v>508</v>
      </c>
      <c r="E155" s="124"/>
      <c r="F155" s="111">
        <v>3</v>
      </c>
      <c r="G155" s="111">
        <v>3</v>
      </c>
      <c r="H155" s="111">
        <f t="shared" si="28"/>
        <v>9</v>
      </c>
      <c r="I155" s="115" t="str">
        <f t="shared" si="30"/>
        <v>Orta Risk</v>
      </c>
      <c r="J155" s="121" t="s">
        <v>535</v>
      </c>
      <c r="K155" s="117" t="s">
        <v>506</v>
      </c>
      <c r="L155" s="2"/>
      <c r="M155" s="2"/>
      <c r="N155" s="2"/>
      <c r="O155" s="2"/>
      <c r="P155" s="2"/>
      <c r="Q155" s="2"/>
      <c r="R155" s="2"/>
      <c r="S155" s="2"/>
      <c r="T155" s="2"/>
    </row>
    <row r="156" spans="1:20" ht="90.75">
      <c r="A156" s="67">
        <v>155</v>
      </c>
      <c r="B156" s="166" t="s">
        <v>572</v>
      </c>
      <c r="C156" s="101" t="s">
        <v>536</v>
      </c>
      <c r="D156" s="110" t="s">
        <v>508</v>
      </c>
      <c r="E156" s="124"/>
      <c r="F156" s="111">
        <v>3</v>
      </c>
      <c r="G156" s="111">
        <v>3</v>
      </c>
      <c r="H156" s="111">
        <f t="shared" si="28"/>
        <v>9</v>
      </c>
      <c r="I156" s="115" t="str">
        <f t="shared" si="30"/>
        <v>Orta Risk</v>
      </c>
      <c r="J156" s="121" t="s">
        <v>537</v>
      </c>
      <c r="K156" s="117" t="s">
        <v>521</v>
      </c>
      <c r="L156" s="2"/>
      <c r="M156" s="2"/>
      <c r="N156" s="2"/>
      <c r="O156" s="2"/>
      <c r="P156" s="2"/>
      <c r="Q156" s="2"/>
      <c r="R156" s="2"/>
      <c r="S156" s="2"/>
      <c r="T156" s="2"/>
    </row>
    <row r="157" spans="1:20" ht="90.75">
      <c r="A157" s="67">
        <v>156</v>
      </c>
      <c r="B157" s="166" t="s">
        <v>565</v>
      </c>
      <c r="C157" s="101" t="s">
        <v>538</v>
      </c>
      <c r="D157" s="110" t="s">
        <v>508</v>
      </c>
      <c r="E157" s="124"/>
      <c r="F157" s="111">
        <v>3</v>
      </c>
      <c r="G157" s="111">
        <v>3</v>
      </c>
      <c r="H157" s="111">
        <f t="shared" si="28"/>
        <v>9</v>
      </c>
      <c r="I157" s="115" t="str">
        <f t="shared" si="30"/>
        <v>Orta Risk</v>
      </c>
      <c r="J157" s="121" t="s">
        <v>539</v>
      </c>
      <c r="K157" s="117" t="s">
        <v>521</v>
      </c>
      <c r="L157" s="2"/>
      <c r="M157" s="2"/>
      <c r="N157" s="2"/>
      <c r="O157" s="2"/>
      <c r="P157" s="2"/>
      <c r="Q157" s="2"/>
      <c r="R157" s="2"/>
      <c r="S157" s="2"/>
      <c r="T157" s="2"/>
    </row>
    <row r="158" spans="1:20" ht="90.75">
      <c r="A158" s="67">
        <v>157</v>
      </c>
      <c r="B158" s="166" t="s">
        <v>573</v>
      </c>
      <c r="C158" s="101" t="s">
        <v>540</v>
      </c>
      <c r="D158" s="110" t="s">
        <v>508</v>
      </c>
      <c r="E158" s="124"/>
      <c r="F158" s="111">
        <v>3</v>
      </c>
      <c r="G158" s="111">
        <v>3</v>
      </c>
      <c r="H158" s="111">
        <f t="shared" si="28"/>
        <v>9</v>
      </c>
      <c r="I158" s="115" t="str">
        <f t="shared" si="30"/>
        <v>Orta Risk</v>
      </c>
      <c r="J158" s="121" t="s">
        <v>541</v>
      </c>
      <c r="K158" s="117" t="s">
        <v>506</v>
      </c>
      <c r="L158" s="2"/>
      <c r="M158" s="2"/>
      <c r="N158" s="2"/>
      <c r="O158" s="2"/>
      <c r="P158" s="2"/>
      <c r="Q158" s="2"/>
      <c r="R158" s="2"/>
      <c r="S158" s="2"/>
      <c r="T158" s="2"/>
    </row>
    <row r="159" spans="1:20" ht="90.75">
      <c r="A159" s="67">
        <v>158</v>
      </c>
      <c r="B159" s="166" t="s">
        <v>565</v>
      </c>
      <c r="C159" s="101" t="s">
        <v>542</v>
      </c>
      <c r="D159" s="110" t="s">
        <v>508</v>
      </c>
      <c r="E159" s="124"/>
      <c r="F159" s="111">
        <v>3</v>
      </c>
      <c r="G159" s="111">
        <v>3</v>
      </c>
      <c r="H159" s="111">
        <f t="shared" si="28"/>
        <v>9</v>
      </c>
      <c r="I159" s="115" t="str">
        <f t="shared" si="30"/>
        <v>Orta Risk</v>
      </c>
      <c r="J159" s="121" t="s">
        <v>543</v>
      </c>
      <c r="K159" s="117" t="s">
        <v>506</v>
      </c>
      <c r="L159" s="2"/>
      <c r="M159" s="2"/>
      <c r="N159" s="2"/>
      <c r="O159" s="2"/>
      <c r="P159" s="2"/>
      <c r="Q159" s="2"/>
      <c r="R159" s="2"/>
      <c r="S159" s="2"/>
      <c r="T159" s="2"/>
    </row>
    <row r="160" spans="1:20" ht="90.75">
      <c r="A160" s="67">
        <v>159</v>
      </c>
      <c r="B160" s="166" t="s">
        <v>574</v>
      </c>
      <c r="C160" s="101" t="s">
        <v>544</v>
      </c>
      <c r="D160" s="110" t="s">
        <v>508</v>
      </c>
      <c r="E160" s="124"/>
      <c r="F160" s="111">
        <v>3</v>
      </c>
      <c r="G160" s="111">
        <v>4</v>
      </c>
      <c r="H160" s="111">
        <f t="shared" si="28"/>
        <v>12</v>
      </c>
      <c r="I160" s="115" t="str">
        <f t="shared" si="30"/>
        <v>Orta Risk</v>
      </c>
      <c r="J160" s="121" t="s">
        <v>545</v>
      </c>
      <c r="K160" s="117" t="s">
        <v>506</v>
      </c>
      <c r="L160" s="2"/>
      <c r="M160" s="2"/>
      <c r="N160" s="2"/>
      <c r="O160" s="2"/>
      <c r="P160" s="2"/>
      <c r="Q160" s="2"/>
      <c r="R160" s="2"/>
      <c r="S160" s="2"/>
      <c r="T160" s="2"/>
    </row>
    <row r="161" spans="1:20" ht="90.75">
      <c r="A161" s="67">
        <v>160</v>
      </c>
      <c r="B161" s="166" t="s">
        <v>573</v>
      </c>
      <c r="C161" s="101" t="s">
        <v>546</v>
      </c>
      <c r="D161" s="110" t="s">
        <v>508</v>
      </c>
      <c r="E161" s="124"/>
      <c r="F161" s="111">
        <v>3</v>
      </c>
      <c r="G161" s="111">
        <v>4</v>
      </c>
      <c r="H161" s="111">
        <f t="shared" si="28"/>
        <v>12</v>
      </c>
      <c r="I161" s="115" t="str">
        <f t="shared" si="30"/>
        <v>Orta Risk</v>
      </c>
      <c r="J161" s="121" t="s">
        <v>547</v>
      </c>
      <c r="K161" s="117" t="s">
        <v>506</v>
      </c>
      <c r="L161" s="2"/>
      <c r="M161" s="2"/>
      <c r="N161" s="2"/>
      <c r="O161" s="2"/>
      <c r="P161" s="2"/>
      <c r="Q161" s="2"/>
      <c r="R161" s="2"/>
      <c r="S161" s="2"/>
      <c r="T161" s="2"/>
    </row>
    <row r="162" spans="1:20" ht="90.75">
      <c r="A162" s="67">
        <v>161</v>
      </c>
      <c r="B162" s="166" t="s">
        <v>573</v>
      </c>
      <c r="C162" s="101" t="s">
        <v>548</v>
      </c>
      <c r="D162" s="110" t="s">
        <v>508</v>
      </c>
      <c r="E162" s="124"/>
      <c r="F162" s="111">
        <v>3</v>
      </c>
      <c r="G162" s="111">
        <v>3</v>
      </c>
      <c r="H162" s="111">
        <f t="shared" si="28"/>
        <v>9</v>
      </c>
      <c r="I162" s="115" t="str">
        <f t="shared" si="30"/>
        <v>Orta Risk</v>
      </c>
      <c r="J162" s="121" t="s">
        <v>549</v>
      </c>
      <c r="K162" s="117" t="s">
        <v>506</v>
      </c>
      <c r="L162" s="2"/>
      <c r="M162" s="2"/>
      <c r="N162" s="2"/>
      <c r="O162" s="2"/>
      <c r="P162" s="2"/>
      <c r="Q162" s="2"/>
      <c r="R162" s="2"/>
      <c r="S162" s="2"/>
      <c r="T162" s="2"/>
    </row>
    <row r="163" spans="1:20" ht="18.75">
      <c r="A163" s="67">
        <v>162</v>
      </c>
      <c r="B163" s="166"/>
      <c r="C163" s="45"/>
      <c r="D163" s="110"/>
      <c r="E163" s="124"/>
      <c r="F163" s="111"/>
      <c r="G163" s="111"/>
      <c r="H163" s="111"/>
      <c r="I163" s="115"/>
      <c r="J163" s="121"/>
      <c r="K163" s="117"/>
      <c r="L163" s="2"/>
      <c r="M163" s="2"/>
      <c r="N163" s="2"/>
      <c r="O163" s="2"/>
      <c r="P163" s="2"/>
      <c r="Q163" s="2"/>
      <c r="R163" s="2"/>
      <c r="S163" s="2"/>
      <c r="T163" s="2"/>
    </row>
    <row r="164" spans="1:20" ht="90.75">
      <c r="A164" s="67">
        <v>163</v>
      </c>
      <c r="B164" s="166" t="s">
        <v>575</v>
      </c>
      <c r="C164" s="45" t="s">
        <v>550</v>
      </c>
      <c r="D164" s="110" t="s">
        <v>508</v>
      </c>
      <c r="E164" s="118"/>
      <c r="F164" s="111">
        <v>3</v>
      </c>
      <c r="G164" s="111">
        <v>3</v>
      </c>
      <c r="H164" s="111">
        <f t="shared" si="28"/>
        <v>9</v>
      </c>
      <c r="I164" s="115" t="str">
        <f t="shared" si="30"/>
        <v>Orta Risk</v>
      </c>
      <c r="J164" s="116" t="s">
        <v>551</v>
      </c>
      <c r="K164" s="117" t="s">
        <v>552</v>
      </c>
      <c r="L164" s="2"/>
      <c r="M164" s="2"/>
      <c r="N164" s="2"/>
      <c r="O164" s="2"/>
      <c r="P164" s="2"/>
      <c r="Q164" s="2"/>
      <c r="R164" s="2"/>
      <c r="S164" s="2"/>
      <c r="T164" s="2"/>
    </row>
    <row r="165" spans="1:20" ht="90.75">
      <c r="A165" s="67">
        <v>164</v>
      </c>
      <c r="B165" s="166" t="s">
        <v>576</v>
      </c>
      <c r="C165" s="45" t="s">
        <v>554</v>
      </c>
      <c r="D165" s="110" t="s">
        <v>508</v>
      </c>
      <c r="E165" s="124"/>
      <c r="F165" s="111">
        <v>3</v>
      </c>
      <c r="G165" s="111">
        <v>3</v>
      </c>
      <c r="H165" s="111">
        <f t="shared" si="28"/>
        <v>9</v>
      </c>
      <c r="I165" s="115" t="str">
        <f t="shared" si="30"/>
        <v>Orta Risk</v>
      </c>
      <c r="J165" s="116" t="s">
        <v>555</v>
      </c>
      <c r="K165" s="117" t="s">
        <v>553</v>
      </c>
      <c r="L165" s="2"/>
      <c r="M165" s="2"/>
      <c r="N165" s="2"/>
      <c r="O165" s="2"/>
      <c r="P165" s="2"/>
      <c r="Q165" s="2"/>
      <c r="R165" s="2"/>
      <c r="S165" s="2"/>
      <c r="T165" s="2"/>
    </row>
  </sheetData>
  <protectedRanges>
    <protectedRange sqref="C25" name="Aralık8_1"/>
    <protectedRange sqref="C77:C80" name="Aralık8"/>
  </protectedRanges>
  <conditionalFormatting sqref="R2:R115 I121:I122">
    <cfRule type="cellIs" dxfId="45" priority="64" operator="equal">
      <formula>"Katlanılabilir Riskler"</formula>
    </cfRule>
    <cfRule type="cellIs" dxfId="44" priority="65" operator="equal">
      <formula>"Kabul Edilemez Riskler"</formula>
    </cfRule>
    <cfRule type="cellIs" dxfId="43" priority="66" operator="equal">
      <formula>"Önemli Riskler"</formula>
    </cfRule>
    <cfRule type="cellIs" dxfId="42" priority="67" operator="equal">
      <formula>"Orta Düzeydeki Riskler"</formula>
    </cfRule>
    <cfRule type="cellIs" dxfId="41" priority="68" operator="equal">
      <formula>"Önemsiz Riskler"</formula>
    </cfRule>
  </conditionalFormatting>
  <conditionalFormatting sqref="R2:R115">
    <cfRule type="cellIs" dxfId="40" priority="56" operator="equal">
      <formula>"Kabul Edilemez Riskler"</formula>
    </cfRule>
    <cfRule type="cellIs" dxfId="39" priority="57" operator="equal">
      <formula>"Kabul Edilebilir Riskler"</formula>
    </cfRule>
    <cfRule type="cellIs" dxfId="38" priority="58" operator="equal">
      <formula>"Dikkate Değer Riskler"</formula>
    </cfRule>
  </conditionalFormatting>
  <conditionalFormatting sqref="I2:I30 R2:R115 I32:I117 I136:I165">
    <cfRule type="cellIs" dxfId="37" priority="49" operator="equal">
      <formula>"Çok Yüksek Seviye"</formula>
    </cfRule>
    <cfRule type="cellIs" dxfId="36" priority="50" operator="equal">
      <formula>"Yüksek Seviye"</formula>
    </cfRule>
    <cfRule type="cellIs" dxfId="35" priority="51" operator="equal">
      <formula>"Düşük Risk"</formula>
    </cfRule>
    <cfRule type="cellIs" dxfId="34" priority="52" operator="equal">
      <formula>"Çok Düşük Risk"</formula>
    </cfRule>
    <cfRule type="cellIs" dxfId="33" priority="54" operator="equal">
      <formula>"Orta Risk"</formula>
    </cfRule>
  </conditionalFormatting>
  <conditionalFormatting sqref="G2:G30 G32:G117">
    <cfRule type="cellIs" dxfId="32" priority="53" operator="equal">
      <formula>"Düşük Risk"</formula>
    </cfRule>
  </conditionalFormatting>
  <conditionalFormatting sqref="I31">
    <cfRule type="cellIs" dxfId="31" priority="37" operator="equal">
      <formula>"Çok Yüksek Seviye"</formula>
    </cfRule>
    <cfRule type="cellIs" dxfId="30" priority="38" operator="equal">
      <formula>"Yüksek Seviye"</formula>
    </cfRule>
    <cfRule type="cellIs" dxfId="29" priority="39" operator="equal">
      <formula>"Düşük Risk"</formula>
    </cfRule>
    <cfRule type="cellIs" dxfId="28" priority="40" operator="equal">
      <formula>"Çok Düşük Risk"</formula>
    </cfRule>
    <cfRule type="cellIs" dxfId="27" priority="42" operator="equal">
      <formula>"Orta Risk"</formula>
    </cfRule>
  </conditionalFormatting>
  <conditionalFormatting sqref="G31">
    <cfRule type="cellIs" dxfId="26" priority="41" operator="equal">
      <formula>"Düşük Risk"</formula>
    </cfRule>
  </conditionalFormatting>
  <conditionalFormatting sqref="I120">
    <cfRule type="cellIs" dxfId="25" priority="32" operator="equal">
      <formula>"Katlanılabilir Riskler"</formula>
    </cfRule>
    <cfRule type="cellIs" dxfId="24" priority="33" operator="equal">
      <formula>"Kabul Edilemez Riskler"</formula>
    </cfRule>
    <cfRule type="cellIs" dxfId="23" priority="34" operator="equal">
      <formula>"Önemli Riskler"</formula>
    </cfRule>
    <cfRule type="cellIs" dxfId="22" priority="35" operator="equal">
      <formula>"Orta Düzeydeki Riskler"</formula>
    </cfRule>
    <cfRule type="cellIs" dxfId="21" priority="36" operator="equal">
      <formula>"Önemsiz Riskler"</formula>
    </cfRule>
  </conditionalFormatting>
  <conditionalFormatting sqref="I118:I119">
    <cfRule type="cellIs" dxfId="20" priority="21" operator="equal">
      <formula>"Çok Yüksek Seviye"</formula>
    </cfRule>
    <cfRule type="cellIs" dxfId="19" priority="22" operator="equal">
      <formula>"Yüksek Seviye"</formula>
    </cfRule>
    <cfRule type="cellIs" dxfId="18" priority="23" operator="equal">
      <formula>"Düşük Risk"</formula>
    </cfRule>
    <cfRule type="cellIs" dxfId="17" priority="24" operator="equal">
      <formula>"Çok Düşük Risk"</formula>
    </cfRule>
    <cfRule type="cellIs" dxfId="16" priority="26" operator="equal">
      <formula>"Orta Risk"</formula>
    </cfRule>
  </conditionalFormatting>
  <conditionalFormatting sqref="G118:G119">
    <cfRule type="cellIs" dxfId="15" priority="25" operator="equal">
      <formula>"Düşük Risk"</formula>
    </cfRule>
  </conditionalFormatting>
  <conditionalFormatting sqref="I123">
    <cfRule type="cellIs" dxfId="14" priority="16" operator="equal">
      <formula>"Katlanılabilir Riskler"</formula>
    </cfRule>
    <cfRule type="cellIs" dxfId="13" priority="17" operator="equal">
      <formula>"Kabul Edilemez Riskler"</formula>
    </cfRule>
    <cfRule type="cellIs" dxfId="12" priority="18" operator="equal">
      <formula>"Önemli Riskler"</formula>
    </cfRule>
    <cfRule type="cellIs" dxfId="11" priority="19" operator="equal">
      <formula>"Orta Düzeydeki Riskler"</formula>
    </cfRule>
    <cfRule type="cellIs" dxfId="10" priority="20" operator="equal">
      <formula>"Önemsiz Riskler"</formula>
    </cfRule>
  </conditionalFormatting>
  <conditionalFormatting sqref="I125:I135">
    <cfRule type="cellIs" dxfId="9" priority="11" operator="equal">
      <formula>"Katlanılabilir Riskler"</formula>
    </cfRule>
    <cfRule type="cellIs" dxfId="8" priority="12" operator="equal">
      <formula>"Kabul Edilemez Riskler"</formula>
    </cfRule>
    <cfRule type="cellIs" dxfId="7" priority="13" operator="equal">
      <formula>"Önemli Riskler"</formula>
    </cfRule>
    <cfRule type="cellIs" dxfId="6" priority="14" operator="equal">
      <formula>"Orta Düzeydeki Riskler"</formula>
    </cfRule>
    <cfRule type="cellIs" dxfId="5" priority="15" operator="equal">
      <formula>"Önemsiz Riskler"</formula>
    </cfRule>
  </conditionalFormatting>
  <conditionalFormatting sqref="I124">
    <cfRule type="cellIs" dxfId="4" priority="6" operator="equal">
      <formula>"Katlanılabilir Riskler"</formula>
    </cfRule>
    <cfRule type="cellIs" dxfId="3" priority="7" operator="equal">
      <formula>"Kabul Edilemez Riskler"</formula>
    </cfRule>
    <cfRule type="cellIs" dxfId="2" priority="8" operator="equal">
      <formula>"Önemli Riskler"</formula>
    </cfRule>
    <cfRule type="cellIs" dxfId="1" priority="9" operator="equal">
      <formula>"Orta Düzeydeki Riskler"</formula>
    </cfRule>
    <cfRule type="cellIs" dxfId="0" priority="10" operator="equal">
      <formula>"Önemsiz Riskler"</formula>
    </cfRule>
  </conditionalFormatting>
  <dataValidations count="1">
    <dataValidation type="whole" allowBlank="1" showInputMessage="1" showErrorMessage="1" sqref="F2:G119 O2:P115">
      <formula1>1</formula1>
      <formula2>5</formula2>
    </dataValidation>
  </dataValidations>
  <printOptions horizontalCentered="1"/>
  <pageMargins left="0.23622047244094491" right="0.23622047244094491" top="0.35433070866141736" bottom="0.55118110236220474" header="0.31496062992125984" footer="0.31496062992125984"/>
  <pageSetup paperSize="9" scale="69" orientation="landscape" r:id="rId1"/>
  <headerFooter>
    <oddFooter>&amp;CSayfa &amp;P</oddFooter>
  </headerFooter>
  <rowBreaks count="1" manualBreakCount="1">
    <brk id="108" min="1" max="2" man="1"/>
  </rowBreaks>
</worksheet>
</file>

<file path=xl/worksheets/sheet2.xml><?xml version="1.0" encoding="utf-8"?>
<worksheet xmlns="http://schemas.openxmlformats.org/spreadsheetml/2006/main" xmlns:r="http://schemas.openxmlformats.org/officeDocument/2006/relationships">
  <dimension ref="C1:M36"/>
  <sheetViews>
    <sheetView showGridLines="0" zoomScale="80" zoomScaleNormal="80" workbookViewId="0">
      <selection activeCell="N14" sqref="N14"/>
    </sheetView>
  </sheetViews>
  <sheetFormatPr defaultRowHeight="15"/>
  <cols>
    <col min="3" max="3" width="22.7109375" customWidth="1"/>
    <col min="4" max="4" width="12" customWidth="1"/>
    <col min="5" max="5" width="7.140625" customWidth="1"/>
    <col min="6" max="6" width="14.28515625" customWidth="1"/>
    <col min="7" max="7" width="13.42578125" customWidth="1"/>
    <col min="8" max="10" width="14.28515625" customWidth="1"/>
    <col min="12" max="12" width="17.7109375" customWidth="1"/>
  </cols>
  <sheetData>
    <row r="1" spans="3:13">
      <c r="C1" s="11"/>
      <c r="D1" s="12"/>
      <c r="E1" s="12"/>
      <c r="F1" s="12"/>
      <c r="G1" s="12"/>
      <c r="H1" s="13"/>
      <c r="I1" s="14"/>
      <c r="J1" s="13"/>
      <c r="K1" s="13"/>
      <c r="L1" s="13"/>
    </row>
    <row r="2" spans="3:13" ht="37.5" customHeight="1">
      <c r="C2" s="127" t="s">
        <v>72</v>
      </c>
      <c r="D2" s="127"/>
      <c r="E2" s="127"/>
      <c r="F2" s="127"/>
      <c r="G2" s="127"/>
      <c r="H2" s="18"/>
      <c r="I2" s="128" t="s">
        <v>73</v>
      </c>
      <c r="J2" s="129"/>
      <c r="K2" s="129"/>
      <c r="L2" s="129"/>
      <c r="M2" s="130"/>
    </row>
    <row r="3" spans="3:13" ht="35.1" customHeight="1">
      <c r="C3" s="19" t="s">
        <v>22</v>
      </c>
      <c r="D3" s="131" t="s">
        <v>16</v>
      </c>
      <c r="E3" s="131"/>
      <c r="F3" s="131"/>
      <c r="G3" s="20">
        <v>5</v>
      </c>
      <c r="H3" s="18"/>
      <c r="I3" s="21" t="s">
        <v>25</v>
      </c>
      <c r="J3" s="131" t="s">
        <v>32</v>
      </c>
      <c r="K3" s="131"/>
      <c r="L3" s="131"/>
      <c r="M3" s="22">
        <v>1</v>
      </c>
    </row>
    <row r="4" spans="3:13" ht="35.1" customHeight="1">
      <c r="C4" s="19" t="s">
        <v>23</v>
      </c>
      <c r="D4" s="131" t="s">
        <v>17</v>
      </c>
      <c r="E4" s="131"/>
      <c r="F4" s="131"/>
      <c r="G4" s="20">
        <v>4</v>
      </c>
      <c r="H4" s="18"/>
      <c r="I4" s="21" t="s">
        <v>26</v>
      </c>
      <c r="J4" s="131" t="s">
        <v>85</v>
      </c>
      <c r="K4" s="131"/>
      <c r="L4" s="131"/>
      <c r="M4" s="22">
        <v>2</v>
      </c>
    </row>
    <row r="5" spans="3:13" ht="35.1" customHeight="1">
      <c r="C5" s="19" t="s">
        <v>24</v>
      </c>
      <c r="D5" s="131" t="s">
        <v>18</v>
      </c>
      <c r="E5" s="131"/>
      <c r="F5" s="131"/>
      <c r="G5" s="20">
        <v>3</v>
      </c>
      <c r="H5" s="18"/>
      <c r="I5" s="21" t="s">
        <v>27</v>
      </c>
      <c r="J5" s="131" t="s">
        <v>31</v>
      </c>
      <c r="K5" s="131"/>
      <c r="L5" s="131"/>
      <c r="M5" s="22">
        <v>3</v>
      </c>
    </row>
    <row r="6" spans="3:13" ht="35.1" customHeight="1">
      <c r="C6" s="19" t="s">
        <v>20</v>
      </c>
      <c r="D6" s="131" t="s">
        <v>19</v>
      </c>
      <c r="E6" s="131"/>
      <c r="F6" s="131"/>
      <c r="G6" s="20">
        <v>2</v>
      </c>
      <c r="H6" s="18"/>
      <c r="I6" s="21" t="s">
        <v>28</v>
      </c>
      <c r="J6" s="131" t="s">
        <v>30</v>
      </c>
      <c r="K6" s="131"/>
      <c r="L6" s="131"/>
      <c r="M6" s="22">
        <v>4</v>
      </c>
    </row>
    <row r="7" spans="3:13" ht="35.1" customHeight="1">
      <c r="C7" s="19" t="s">
        <v>21</v>
      </c>
      <c r="D7" s="131" t="s">
        <v>10</v>
      </c>
      <c r="E7" s="131"/>
      <c r="F7" s="131"/>
      <c r="G7" s="20">
        <v>1</v>
      </c>
      <c r="H7" s="18"/>
      <c r="I7" s="21" t="s">
        <v>29</v>
      </c>
      <c r="J7" s="131" t="s">
        <v>33</v>
      </c>
      <c r="K7" s="131"/>
      <c r="L7" s="131"/>
      <c r="M7" s="22">
        <v>5</v>
      </c>
    </row>
    <row r="8" spans="3:13">
      <c r="C8" s="12"/>
      <c r="D8" s="23"/>
      <c r="E8" s="23"/>
      <c r="F8" s="23"/>
      <c r="G8" s="23"/>
      <c r="H8" s="23"/>
      <c r="I8" s="23"/>
      <c r="J8" s="23"/>
      <c r="K8" s="23"/>
      <c r="L8" s="23"/>
      <c r="M8" s="23"/>
    </row>
    <row r="9" spans="3:13">
      <c r="C9" s="23"/>
      <c r="D9" s="23"/>
      <c r="E9" s="23"/>
      <c r="F9" s="23"/>
      <c r="G9" s="23"/>
      <c r="H9" s="23"/>
      <c r="I9" s="23"/>
      <c r="J9" s="23"/>
      <c r="K9" s="23"/>
      <c r="L9" s="23"/>
      <c r="M9" s="23"/>
    </row>
    <row r="10" spans="3:13">
      <c r="C10" s="135" t="s">
        <v>34</v>
      </c>
      <c r="D10" s="136"/>
      <c r="E10" s="136"/>
      <c r="F10" s="136"/>
      <c r="G10" s="136"/>
      <c r="H10" s="136"/>
      <c r="I10" s="136"/>
      <c r="J10" s="137"/>
      <c r="K10" s="23"/>
      <c r="L10" s="23"/>
      <c r="M10" s="23"/>
    </row>
    <row r="11" spans="3:13" ht="24.95" customHeight="1">
      <c r="C11" s="138" t="s">
        <v>35</v>
      </c>
      <c r="D11" s="139"/>
      <c r="E11" s="140"/>
      <c r="F11" s="133" t="s">
        <v>3</v>
      </c>
      <c r="G11" s="133"/>
      <c r="H11" s="133"/>
      <c r="I11" s="133"/>
      <c r="J11" s="133"/>
      <c r="K11" s="23"/>
      <c r="L11" s="23"/>
      <c r="M11" s="23"/>
    </row>
    <row r="12" spans="3:13" ht="30.75" customHeight="1">
      <c r="C12" s="141"/>
      <c r="D12" s="142"/>
      <c r="E12" s="143"/>
      <c r="F12" s="20" t="s">
        <v>40</v>
      </c>
      <c r="G12" s="24" t="s">
        <v>41</v>
      </c>
      <c r="H12" s="24" t="s">
        <v>37</v>
      </c>
      <c r="I12" s="24" t="s">
        <v>42</v>
      </c>
      <c r="J12" s="20" t="s">
        <v>43</v>
      </c>
      <c r="K12" s="23"/>
      <c r="L12" s="23"/>
      <c r="M12" s="23"/>
    </row>
    <row r="13" spans="3:13" ht="24.95" customHeight="1">
      <c r="C13" s="144"/>
      <c r="D13" s="145"/>
      <c r="E13" s="146"/>
      <c r="F13" s="20">
        <v>1</v>
      </c>
      <c r="G13" s="24">
        <v>2</v>
      </c>
      <c r="H13" s="24">
        <v>3</v>
      </c>
      <c r="I13" s="24">
        <v>4</v>
      </c>
      <c r="J13" s="20">
        <v>5</v>
      </c>
      <c r="K13" s="23"/>
      <c r="L13" s="23"/>
      <c r="M13" s="23"/>
    </row>
    <row r="14" spans="3:13" ht="39.950000000000003" customHeight="1">
      <c r="C14" s="134" t="s">
        <v>2</v>
      </c>
      <c r="D14" s="20" t="s">
        <v>36</v>
      </c>
      <c r="E14" s="24">
        <v>1</v>
      </c>
      <c r="F14" s="25" t="s">
        <v>44</v>
      </c>
      <c r="G14" s="25" t="s">
        <v>45</v>
      </c>
      <c r="H14" s="25" t="s">
        <v>46</v>
      </c>
      <c r="I14" s="25" t="s">
        <v>47</v>
      </c>
      <c r="J14" s="25" t="s">
        <v>48</v>
      </c>
      <c r="K14" s="23"/>
      <c r="L14" s="23"/>
      <c r="M14" s="23"/>
    </row>
    <row r="15" spans="3:13" ht="39.950000000000003" customHeight="1">
      <c r="C15" s="134"/>
      <c r="D15" s="20" t="s">
        <v>20</v>
      </c>
      <c r="E15" s="19">
        <v>2</v>
      </c>
      <c r="F15" s="26" t="s">
        <v>49</v>
      </c>
      <c r="G15" s="26" t="s">
        <v>47</v>
      </c>
      <c r="H15" s="26" t="s">
        <v>50</v>
      </c>
      <c r="I15" s="27" t="s">
        <v>51</v>
      </c>
      <c r="J15" s="27" t="s">
        <v>52</v>
      </c>
      <c r="K15" s="23"/>
      <c r="L15" s="23"/>
      <c r="M15" s="23"/>
    </row>
    <row r="16" spans="3:13" ht="39.950000000000003" customHeight="1">
      <c r="C16" s="134"/>
      <c r="D16" s="20" t="s">
        <v>37</v>
      </c>
      <c r="E16" s="19">
        <v>3</v>
      </c>
      <c r="F16" s="26" t="s">
        <v>46</v>
      </c>
      <c r="G16" s="26" t="s">
        <v>50</v>
      </c>
      <c r="H16" s="27" t="s">
        <v>53</v>
      </c>
      <c r="I16" s="27" t="s">
        <v>54</v>
      </c>
      <c r="J16" s="28" t="s">
        <v>55</v>
      </c>
      <c r="K16" s="23"/>
      <c r="L16" s="23"/>
      <c r="M16" s="23"/>
    </row>
    <row r="17" spans="3:13" ht="39.950000000000003" customHeight="1">
      <c r="C17" s="134"/>
      <c r="D17" s="20" t="s">
        <v>38</v>
      </c>
      <c r="E17" s="19">
        <v>4</v>
      </c>
      <c r="F17" s="26" t="s">
        <v>47</v>
      </c>
      <c r="G17" s="27" t="s">
        <v>51</v>
      </c>
      <c r="H17" s="27" t="s">
        <v>54</v>
      </c>
      <c r="I17" s="28" t="s">
        <v>56</v>
      </c>
      <c r="J17" s="28" t="s">
        <v>57</v>
      </c>
      <c r="K17" s="23"/>
      <c r="L17" s="23"/>
      <c r="M17" s="23"/>
    </row>
    <row r="18" spans="3:13" ht="39.950000000000003" customHeight="1">
      <c r="C18" s="134"/>
      <c r="D18" s="20" t="s">
        <v>39</v>
      </c>
      <c r="E18" s="19">
        <v>5</v>
      </c>
      <c r="F18" s="26" t="s">
        <v>48</v>
      </c>
      <c r="G18" s="27" t="s">
        <v>52</v>
      </c>
      <c r="H18" s="28" t="s">
        <v>55</v>
      </c>
      <c r="I18" s="28" t="s">
        <v>57</v>
      </c>
      <c r="J18" s="28" t="s">
        <v>58</v>
      </c>
      <c r="K18" s="23"/>
      <c r="L18" s="23"/>
      <c r="M18" s="23"/>
    </row>
    <row r="19" spans="3:13" ht="39.950000000000003" customHeight="1">
      <c r="C19" s="29"/>
      <c r="D19" s="30"/>
      <c r="E19" s="31"/>
      <c r="F19" s="31"/>
      <c r="G19" s="31"/>
      <c r="H19" s="31"/>
      <c r="I19" s="31"/>
      <c r="J19" s="23"/>
      <c r="K19" s="23"/>
      <c r="L19" s="23"/>
      <c r="M19" s="23"/>
    </row>
    <row r="20" spans="3:13">
      <c r="C20" s="147" t="s">
        <v>59</v>
      </c>
      <c r="D20" s="148"/>
      <c r="E20" s="148"/>
      <c r="F20" s="148"/>
      <c r="G20" s="148"/>
      <c r="H20" s="148"/>
      <c r="I20" s="148"/>
      <c r="J20" s="148"/>
      <c r="K20" s="148"/>
      <c r="L20" s="23"/>
      <c r="M20" s="23"/>
    </row>
    <row r="21" spans="3:13" ht="18" customHeight="1">
      <c r="C21" s="32" t="s">
        <v>60</v>
      </c>
      <c r="D21" s="33" t="s">
        <v>61</v>
      </c>
      <c r="E21" s="132" t="s">
        <v>62</v>
      </c>
      <c r="F21" s="132"/>
      <c r="G21" s="132"/>
      <c r="H21" s="132"/>
      <c r="I21" s="132"/>
      <c r="J21" s="132"/>
      <c r="K21" s="132"/>
      <c r="L21" s="23"/>
      <c r="M21" s="23"/>
    </row>
    <row r="22" spans="3:13" ht="117.75" customHeight="1">
      <c r="C22" s="19" t="s">
        <v>71</v>
      </c>
      <c r="D22" s="34" t="s">
        <v>63</v>
      </c>
      <c r="E22" s="131" t="s">
        <v>64</v>
      </c>
      <c r="F22" s="131"/>
      <c r="G22" s="131"/>
      <c r="H22" s="131"/>
      <c r="I22" s="131"/>
      <c r="J22" s="131"/>
      <c r="K22" s="131"/>
      <c r="L22" s="23"/>
      <c r="M22" s="23"/>
    </row>
    <row r="23" spans="3:13" ht="85.5" customHeight="1">
      <c r="C23" s="19" t="s">
        <v>70</v>
      </c>
      <c r="D23" s="34" t="s">
        <v>65</v>
      </c>
      <c r="E23" s="131" t="s">
        <v>67</v>
      </c>
      <c r="F23" s="131"/>
      <c r="G23" s="131"/>
      <c r="H23" s="131"/>
      <c r="I23" s="131"/>
      <c r="J23" s="131"/>
      <c r="K23" s="131"/>
      <c r="L23" s="23"/>
      <c r="M23" s="23"/>
    </row>
    <row r="24" spans="3:13" ht="99.75" customHeight="1">
      <c r="C24" s="19" t="s">
        <v>69</v>
      </c>
      <c r="D24" s="34" t="s">
        <v>66</v>
      </c>
      <c r="E24" s="149" t="s">
        <v>68</v>
      </c>
      <c r="F24" s="149"/>
      <c r="G24" s="149"/>
      <c r="H24" s="149"/>
      <c r="I24" s="149"/>
      <c r="J24" s="149"/>
      <c r="K24" s="149"/>
      <c r="L24" s="23"/>
      <c r="M24" s="23"/>
    </row>
    <row r="29" spans="3:13" ht="20.100000000000001" customHeight="1">
      <c r="C29" s="151" t="s">
        <v>74</v>
      </c>
      <c r="D29" s="152"/>
      <c r="E29" s="152"/>
      <c r="F29" s="152"/>
      <c r="G29" s="153"/>
    </row>
    <row r="30" spans="3:13" ht="20.100000000000001" customHeight="1">
      <c r="C30" s="35" t="s">
        <v>75</v>
      </c>
      <c r="D30" s="150" t="s">
        <v>76</v>
      </c>
      <c r="E30" s="150"/>
      <c r="F30" s="150"/>
      <c r="G30" s="150"/>
    </row>
    <row r="31" spans="3:13" ht="20.100000000000001" customHeight="1">
      <c r="C31" s="35" t="s">
        <v>77</v>
      </c>
      <c r="D31" s="150" t="s">
        <v>78</v>
      </c>
      <c r="E31" s="150"/>
      <c r="F31" s="150"/>
      <c r="G31" s="150"/>
    </row>
    <row r="32" spans="3:13" ht="20.100000000000001" customHeight="1">
      <c r="C32" s="36" t="s">
        <v>80</v>
      </c>
      <c r="D32" s="150" t="s">
        <v>79</v>
      </c>
      <c r="E32" s="150"/>
      <c r="F32" s="150"/>
      <c r="G32" s="150"/>
    </row>
    <row r="33" spans="3:7" ht="20.100000000000001" customHeight="1">
      <c r="C33" s="37" t="s">
        <v>81</v>
      </c>
      <c r="D33" s="150" t="s">
        <v>82</v>
      </c>
      <c r="E33" s="150"/>
      <c r="F33" s="150"/>
      <c r="G33" s="150"/>
    </row>
    <row r="34" spans="3:7" ht="20.100000000000001" customHeight="1">
      <c r="C34" s="37" t="s">
        <v>83</v>
      </c>
      <c r="D34" s="150" t="s">
        <v>11</v>
      </c>
      <c r="E34" s="150"/>
      <c r="F34" s="150"/>
      <c r="G34" s="150"/>
    </row>
    <row r="36" spans="3:7" ht="41.25" customHeight="1">
      <c r="C36" s="154" t="s">
        <v>84</v>
      </c>
      <c r="D36" s="155"/>
      <c r="E36" s="155"/>
      <c r="F36" s="155"/>
      <c r="G36" s="155"/>
    </row>
  </sheetData>
  <mergeCells count="28">
    <mergeCell ref="D30:G30"/>
    <mergeCell ref="C29:G29"/>
    <mergeCell ref="C36:G36"/>
    <mergeCell ref="D31:G31"/>
    <mergeCell ref="D32:G32"/>
    <mergeCell ref="D33:G33"/>
    <mergeCell ref="D34:G34"/>
    <mergeCell ref="D6:F6"/>
    <mergeCell ref="J6:L6"/>
    <mergeCell ref="D7:F7"/>
    <mergeCell ref="J7:L7"/>
    <mergeCell ref="E24:K24"/>
    <mergeCell ref="C2:G2"/>
    <mergeCell ref="I2:M2"/>
    <mergeCell ref="E22:K22"/>
    <mergeCell ref="E21:K21"/>
    <mergeCell ref="E23:K23"/>
    <mergeCell ref="D3:F3"/>
    <mergeCell ref="J3:L3"/>
    <mergeCell ref="D4:F4"/>
    <mergeCell ref="J4:L4"/>
    <mergeCell ref="F11:J11"/>
    <mergeCell ref="C14:C18"/>
    <mergeCell ref="C10:J10"/>
    <mergeCell ref="C11:E13"/>
    <mergeCell ref="C20:K20"/>
    <mergeCell ref="D5:F5"/>
    <mergeCell ref="J5:L5"/>
  </mergeCells>
  <conditionalFormatting sqref="K4">
    <cfRule type="cellIs" dxfId="46" priority="1" operator="equal">
      <formula>"Orta Düzeydeki Riskler"</formula>
    </cfRule>
  </conditionalFormatting>
  <pageMargins left="0.7" right="0.7" top="0.75" bottom="0.75" header="0.3" footer="0.3"/>
  <pageSetup paperSize="9" scale="94"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TUM ISYERI</vt:lpstr>
      <vt:lpstr>kriter</vt:lpstr>
      <vt:lpstr>'TUM ISYERI'!Yazdırma_Alanı</vt:lpstr>
      <vt:lpstr>'TUM ISYERI'!Yazdırma_Başlıkları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2016-11-24T10:43:53Z</dcterms:modified>
</cp:coreProperties>
</file>